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108_kaigohoken\6_指定担当\ホームページ\令和2年度\030324地密_加算届出様式等変更\"/>
    </mc:Choice>
  </mc:AlternateContent>
  <bookViews>
    <workbookView xWindow="0" yWindow="0" windowWidth="28800" windowHeight="12180"/>
  </bookViews>
  <sheets>
    <sheet name="B(介護福祉士割合(定期巡回・夜間対応型以外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O11" i="1" s="1"/>
  <c r="W11" i="1"/>
  <c r="X11" i="1"/>
  <c r="C12" i="1"/>
  <c r="N12" i="1" s="1"/>
  <c r="O12" i="1" s="1"/>
  <c r="D12" i="1"/>
  <c r="E12" i="1"/>
  <c r="F12" i="1"/>
  <c r="G12" i="1"/>
  <c r="H12" i="1"/>
  <c r="I12" i="1"/>
  <c r="J12" i="1"/>
  <c r="K12" i="1"/>
  <c r="L12" i="1"/>
  <c r="M12" i="1"/>
  <c r="T12" i="1"/>
  <c r="U12" i="1"/>
  <c r="V12" i="1"/>
  <c r="W12" i="1"/>
  <c r="X12" i="1" s="1"/>
  <c r="N13" i="1"/>
  <c r="O13" i="1"/>
  <c r="P13" i="1"/>
  <c r="W13" i="1"/>
  <c r="X13" i="1"/>
  <c r="Y13" i="1"/>
  <c r="C14" i="1"/>
  <c r="N14" i="1" s="1"/>
  <c r="O14" i="1" s="1"/>
  <c r="D14" i="1"/>
  <c r="E14" i="1"/>
  <c r="F14" i="1"/>
  <c r="G14" i="1"/>
  <c r="H14" i="1"/>
  <c r="I14" i="1"/>
  <c r="J14" i="1"/>
  <c r="K14" i="1"/>
  <c r="L14" i="1"/>
  <c r="M14" i="1"/>
  <c r="T14" i="1"/>
  <c r="U14" i="1"/>
  <c r="V14" i="1"/>
  <c r="W14" i="1"/>
  <c r="X14" i="1" s="1"/>
</calcChain>
</file>

<file path=xl/sharedStrings.xml><?xml version="1.0" encoding="utf-8"?>
<sst xmlns="http://schemas.openxmlformats.org/spreadsheetml/2006/main" count="54" uniqueCount="46">
  <si>
    <t>５０％、６０％又は８０％を超えている場合、算定できます。</t>
    <rPh sb="7" eb="8">
      <t>マタ</t>
    </rPh>
    <rPh sb="13" eb="14">
      <t>コ</t>
    </rPh>
    <rPh sb="18" eb="20">
      <t>バアイ</t>
    </rPh>
    <rPh sb="21" eb="23">
      <t>サンテイ</t>
    </rPh>
    <phoneticPr fontId="3"/>
  </si>
  <si>
    <t>⇒</t>
    <phoneticPr fontId="3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</si>
  <si>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</si>
  <si>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５０％、６０％又は７０％を超えている場合、算定できます。</t>
    <rPh sb="7" eb="8">
      <t>マタ</t>
    </rPh>
    <rPh sb="13" eb="14">
      <t>コ</t>
    </rPh>
    <rPh sb="18" eb="20">
      <t>バアイ</t>
    </rPh>
    <rPh sb="21" eb="23">
      <t>サンテイ</t>
    </rPh>
    <phoneticPr fontId="3"/>
  </si>
  <si>
    <t>⇒</t>
    <phoneticPr fontId="3"/>
  </si>
  <si>
    <t>小規模多機能型居宅介護・看護小規模多機能型居宅介護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2" eb="14">
      <t>カンゴ</t>
    </rPh>
    <rPh sb="14" eb="17">
      <t>ショウキボ</t>
    </rPh>
    <rPh sb="17" eb="21">
      <t>タキノウガタ</t>
    </rPh>
    <rPh sb="21" eb="23">
      <t>キョタク</t>
    </rPh>
    <rPh sb="23" eb="25">
      <t>カイゴ</t>
    </rPh>
    <phoneticPr fontId="3"/>
  </si>
  <si>
    <t>４０％、５０％又は７０％を超えている場合、算定できます。</t>
    <rPh sb="7" eb="8">
      <t>マタ</t>
    </rPh>
    <rPh sb="13" eb="14">
      <t>コ</t>
    </rPh>
    <rPh sb="18" eb="20">
      <t>バアイ</t>
    </rPh>
    <rPh sb="21" eb="23">
      <t>サンテイ</t>
    </rPh>
    <phoneticPr fontId="3"/>
  </si>
  <si>
    <t>⇒</t>
    <phoneticPr fontId="3"/>
  </si>
  <si>
    <t>地域密着型通所介護・認知症対応型通所介護</t>
    <rPh sb="0" eb="2">
      <t>チイキ</t>
    </rPh>
    <rPh sb="2" eb="5">
      <t>ミッチャクガタ</t>
    </rPh>
    <rPh sb="5" eb="7">
      <t>ツウショ</t>
    </rPh>
    <rPh sb="7" eb="9">
      <t>カイゴ</t>
    </rPh>
    <rPh sb="10" eb="13">
      <t>ニンチショウ</t>
    </rPh>
    <rPh sb="13" eb="16">
      <t>タイオウガタ</t>
    </rPh>
    <rPh sb="16" eb="18">
      <t>ツウショ</t>
    </rPh>
    <rPh sb="18" eb="20">
      <t>カイゴ</t>
    </rPh>
    <phoneticPr fontId="3"/>
  </si>
  <si>
    <t>★介護福祉士の常勤換算人数の月平均の人数は、既定の割合を超えていますか？</t>
    <rPh sb="1" eb="3">
      <t>カイゴ</t>
    </rPh>
    <rPh sb="3" eb="6">
      <t>フクシシ</t>
    </rPh>
    <rPh sb="7" eb="9">
      <t>ジョウキン</t>
    </rPh>
    <rPh sb="9" eb="11">
      <t>カンサン</t>
    </rPh>
    <rPh sb="11" eb="13">
      <t>ニンズウ</t>
    </rPh>
    <rPh sb="14" eb="15">
      <t>ゲツ</t>
    </rPh>
    <rPh sb="15" eb="17">
      <t>ヘイキン</t>
    </rPh>
    <rPh sb="18" eb="20">
      <t>ニンズウ</t>
    </rPh>
    <rPh sb="22" eb="24">
      <t>キテイ</t>
    </rPh>
    <rPh sb="25" eb="27">
      <t>ワリアイ</t>
    </rPh>
    <rPh sb="28" eb="29">
      <t>コ</t>
    </rPh>
    <phoneticPr fontId="3"/>
  </si>
  <si>
    <t xml:space="preserve">※１　地域密着型通所介護、認知症対応型通所介護、認知症対応型共同生活介護、地域密着型介護老人福祉施設入所者生活介護にあっては、
　　　 事業所・施設の介護職員をいい、小規模多機能型居宅介護にあっては、事業所の従業者（看護師又は准看護師を除く。）をいい、
　　　 看護小規模多機能型居宅介護にあっては、事業所の従業者（保健師、看護師又は准看護師を除く。）をいう。 </t>
    <rPh sb="3" eb="5">
      <t>チイキ</t>
    </rPh>
    <rPh sb="5" eb="8">
      <t>ミッチャクガタ</t>
    </rPh>
    <rPh sb="8" eb="9">
      <t>ツウ</t>
    </rPh>
    <rPh sb="9" eb="10">
      <t>トコロ</t>
    </rPh>
    <rPh sb="10" eb="12">
      <t>カイゴ</t>
    </rPh>
    <rPh sb="13" eb="15">
      <t>ニンチ</t>
    </rPh>
    <rPh sb="15" eb="16">
      <t>ショウ</t>
    </rPh>
    <rPh sb="16" eb="19">
      <t>タイオウガタ</t>
    </rPh>
    <rPh sb="19" eb="20">
      <t>ツウ</t>
    </rPh>
    <rPh sb="20" eb="21">
      <t>トコロ</t>
    </rPh>
    <rPh sb="21" eb="23">
      <t>カイゴ</t>
    </rPh>
    <rPh sb="24" eb="26">
      <t>ニンチ</t>
    </rPh>
    <rPh sb="26" eb="27">
      <t>ショウ</t>
    </rPh>
    <rPh sb="27" eb="30">
      <t>タイオウガタ</t>
    </rPh>
    <rPh sb="30" eb="32">
      <t>キョウドウ</t>
    </rPh>
    <rPh sb="32" eb="34">
      <t>セイカツ</t>
    </rPh>
    <rPh sb="34" eb="36">
      <t>カイゴ</t>
    </rPh>
    <rPh sb="37" eb="39">
      <t>チイキ</t>
    </rPh>
    <rPh sb="39" eb="42">
      <t>ミッチャクガタ</t>
    </rPh>
    <rPh sb="42" eb="44">
      <t>カイゴ</t>
    </rPh>
    <rPh sb="44" eb="46">
      <t>ロウジン</t>
    </rPh>
    <rPh sb="46" eb="48">
      <t>フクシ</t>
    </rPh>
    <rPh sb="48" eb="50">
      <t>シセツ</t>
    </rPh>
    <rPh sb="50" eb="53">
      <t>ニュウショシャ</t>
    </rPh>
    <rPh sb="53" eb="55">
      <t>セイカツ</t>
    </rPh>
    <rPh sb="55" eb="57">
      <t>カイゴ</t>
    </rPh>
    <rPh sb="72" eb="74">
      <t>シセツ</t>
    </rPh>
    <rPh sb="75" eb="77">
      <t>カイゴ</t>
    </rPh>
    <rPh sb="77" eb="79">
      <t>ショクイン</t>
    </rPh>
    <rPh sb="83" eb="86">
      <t>ショウキボ</t>
    </rPh>
    <rPh sb="86" eb="90">
      <t>タキノウガタ</t>
    </rPh>
    <rPh sb="90" eb="92">
      <t>キョタク</t>
    </rPh>
    <rPh sb="92" eb="94">
      <t>カイゴ</t>
    </rPh>
    <rPh sb="100" eb="103">
      <t>ジギョウショ</t>
    </rPh>
    <rPh sb="104" eb="107">
      <t>ジュウギョウシャ</t>
    </rPh>
    <rPh sb="108" eb="110">
      <t>カンゴ</t>
    </rPh>
    <rPh sb="110" eb="111">
      <t>シ</t>
    </rPh>
    <rPh sb="111" eb="112">
      <t>マタ</t>
    </rPh>
    <rPh sb="113" eb="114">
      <t>ジュン</t>
    </rPh>
    <rPh sb="114" eb="116">
      <t>カンゴ</t>
    </rPh>
    <rPh sb="116" eb="117">
      <t>シ</t>
    </rPh>
    <rPh sb="118" eb="119">
      <t>ノゾ</t>
    </rPh>
    <rPh sb="131" eb="133">
      <t>カンゴ</t>
    </rPh>
    <rPh sb="133" eb="136">
      <t>ショウキボ</t>
    </rPh>
    <rPh sb="136" eb="139">
      <t>タキノウ</t>
    </rPh>
    <rPh sb="139" eb="140">
      <t>ガタ</t>
    </rPh>
    <rPh sb="140" eb="142">
      <t>キョタク</t>
    </rPh>
    <rPh sb="142" eb="144">
      <t>カイゴ</t>
    </rPh>
    <rPh sb="150" eb="153">
      <t>ジギョウショ</t>
    </rPh>
    <rPh sb="154" eb="157">
      <t>ジュウギョウシャ</t>
    </rPh>
    <rPh sb="158" eb="161">
      <t>ホケンシ</t>
    </rPh>
    <rPh sb="162" eb="164">
      <t>カンゴ</t>
    </rPh>
    <rPh sb="164" eb="165">
      <t>シ</t>
    </rPh>
    <rPh sb="165" eb="166">
      <t>マタ</t>
    </rPh>
    <rPh sb="167" eb="168">
      <t>ジュン</t>
    </rPh>
    <rPh sb="168" eb="170">
      <t>カンゴ</t>
    </rPh>
    <rPh sb="170" eb="171">
      <t>シ</t>
    </rPh>
    <rPh sb="172" eb="173">
      <t>ノゾ</t>
    </rPh>
    <phoneticPr fontId="3"/>
  </si>
  <si>
    <t>(常勤換算)人</t>
    <rPh sb="1" eb="3">
      <t>ジョウキン</t>
    </rPh>
    <rPh sb="3" eb="5">
      <t>カンサン</t>
    </rPh>
    <rPh sb="6" eb="7">
      <t>ニン</t>
    </rPh>
    <phoneticPr fontId="3"/>
  </si>
  <si>
    <t>介護福祉士の全員の総勤務時間数</t>
    <rPh sb="0" eb="2">
      <t>カイゴ</t>
    </rPh>
    <rPh sb="2" eb="5">
      <t>フクシシ</t>
    </rPh>
    <rPh sb="6" eb="8">
      <t>ゼンイン</t>
    </rPh>
    <rPh sb="9" eb="10">
      <t>ソウ</t>
    </rPh>
    <rPh sb="10" eb="12">
      <t>キンム</t>
    </rPh>
    <rPh sb="12" eb="14">
      <t>ジカン</t>
    </rPh>
    <rPh sb="14" eb="15">
      <t>スウ</t>
    </rPh>
    <phoneticPr fontId="3"/>
  </si>
  <si>
    <t>②</t>
    <phoneticPr fontId="3"/>
  </si>
  <si>
    <r>
      <t>職員</t>
    </r>
    <r>
      <rPr>
        <sz val="6"/>
        <rFont val="ＭＳ Ｐゴシック"/>
        <family val="3"/>
        <charset val="128"/>
      </rPr>
      <t>※１</t>
    </r>
    <r>
      <rPr>
        <sz val="9"/>
        <rFont val="ＭＳ Ｐゴシック"/>
        <family val="3"/>
        <charset val="128"/>
      </rPr>
      <t>の全員の
総勤務時間数</t>
    </r>
    <phoneticPr fontId="3"/>
  </si>
  <si>
    <t>①</t>
    <phoneticPr fontId="3"/>
  </si>
  <si>
    <r>
      <t>職員</t>
    </r>
    <r>
      <rPr>
        <sz val="6"/>
        <rFont val="ＭＳ Ｐゴシック"/>
        <family val="3"/>
        <charset val="128"/>
      </rPr>
      <t>※１</t>
    </r>
    <r>
      <rPr>
        <sz val="9"/>
        <rFont val="ＭＳ Ｐゴシック"/>
        <family val="3"/>
        <charset val="128"/>
      </rPr>
      <t>の全員の
総勤務時間数</t>
    </r>
    <rPh sb="0" eb="2">
      <t>ショクイン</t>
    </rPh>
    <rPh sb="5" eb="7">
      <t>ゼンイン</t>
    </rPh>
    <rPh sb="9" eb="10">
      <t>ソウ</t>
    </rPh>
    <rPh sb="10" eb="12">
      <t>キンム</t>
    </rPh>
    <rPh sb="12" eb="14">
      <t>ジカン</t>
    </rPh>
    <rPh sb="14" eb="15">
      <t>スウ</t>
    </rPh>
    <phoneticPr fontId="3"/>
  </si>
  <si>
    <t>配置割合(％)</t>
    <rPh sb="0" eb="2">
      <t>ハイチ</t>
    </rPh>
    <rPh sb="2" eb="4">
      <t>ワリアイ</t>
    </rPh>
    <phoneticPr fontId="3"/>
  </si>
  <si>
    <t>月平均(A÷3)</t>
    <rPh sb="0" eb="1">
      <t>ツキ</t>
    </rPh>
    <rPh sb="1" eb="3">
      <t>ヘイキン</t>
    </rPh>
    <phoneticPr fontId="3"/>
  </si>
  <si>
    <t>合計(A)</t>
    <rPh sb="0" eb="2">
      <t>ゴウケイ</t>
    </rPh>
    <phoneticPr fontId="3"/>
  </si>
  <si>
    <t>3月前</t>
    <rPh sb="1" eb="2">
      <t>ツキ</t>
    </rPh>
    <rPh sb="2" eb="3">
      <t>マエ</t>
    </rPh>
    <phoneticPr fontId="3"/>
  </si>
  <si>
    <t>2月前</t>
    <rPh sb="1" eb="2">
      <t>ツキ</t>
    </rPh>
    <rPh sb="2" eb="3">
      <t>マエ</t>
    </rPh>
    <phoneticPr fontId="3"/>
  </si>
  <si>
    <t>1月前</t>
    <rPh sb="1" eb="2">
      <t>ガツ</t>
    </rPh>
    <rPh sb="2" eb="3">
      <t>マエ</t>
    </rPh>
    <phoneticPr fontId="3"/>
  </si>
  <si>
    <t>月平均(A÷11)</t>
    <rPh sb="0" eb="1">
      <t>ツキ</t>
    </rPh>
    <rPh sb="1" eb="3">
      <t>ヘイキン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</si>
  <si>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</si>
  <si>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</si>
  <si>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１２月</t>
    <rPh sb="2" eb="3">
      <t>ガツ</t>
    </rPh>
    <phoneticPr fontId="3"/>
  </si>
  <si>
    <t>１１月</t>
    <rPh sb="2" eb="3">
      <t>ガツ</t>
    </rPh>
    <phoneticPr fontId="3"/>
  </si>
  <si>
    <t>１０月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</si>
  <si>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</si>
  <si>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</si>
  <si>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</si>
  <si>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</si>
  <si>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</si>
  <si>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</si>
  <si>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(2)前3月における月当たりの実績の平均</t>
    <rPh sb="3" eb="4">
      <t>ゼン</t>
    </rPh>
    <rPh sb="5" eb="6">
      <t>ツキ</t>
    </rPh>
    <rPh sb="10" eb="11">
      <t>ツキ</t>
    </rPh>
    <rPh sb="11" eb="12">
      <t>ア</t>
    </rPh>
    <rPh sb="15" eb="17">
      <t>ジッセキ</t>
    </rPh>
    <rPh sb="18" eb="20">
      <t>ヘイキン</t>
    </rPh>
    <phoneticPr fontId="3"/>
  </si>
  <si>
    <t>(1)前年度における１月当たりの実績の平均</t>
    <rPh sb="3" eb="6">
      <t>ゼンネンド</t>
    </rPh>
    <rPh sb="11" eb="12">
      <t>ツキ</t>
    </rPh>
    <rPh sb="12" eb="13">
      <t>ア</t>
    </rPh>
    <rPh sb="16" eb="18">
      <t>ジッセキ</t>
    </rPh>
    <rPh sb="19" eb="21">
      <t>ヘイキン</t>
    </rPh>
    <phoneticPr fontId="3"/>
  </si>
  <si>
    <t>２　各月の、介護福祉士の総勤務時間数の実績は何時間でしたか？実績数を元に、常勤換算により人数を計算してください。</t>
    <rPh sb="2" eb="4">
      <t>カクツキ</t>
    </rPh>
    <rPh sb="6" eb="8">
      <t>カイゴ</t>
    </rPh>
    <rPh sb="8" eb="11">
      <t>フクシシ</t>
    </rPh>
    <rPh sb="12" eb="13">
      <t>ソウ</t>
    </rPh>
    <rPh sb="13" eb="15">
      <t>キンム</t>
    </rPh>
    <rPh sb="15" eb="18">
      <t>ジカンスウ</t>
    </rPh>
    <rPh sb="19" eb="21">
      <t>ジッセキ</t>
    </rPh>
    <rPh sb="22" eb="25">
      <t>ナンジカン</t>
    </rPh>
    <rPh sb="30" eb="32">
      <t>ジッセキ</t>
    </rPh>
    <rPh sb="32" eb="33">
      <t>スウ</t>
    </rPh>
    <rPh sb="34" eb="35">
      <t>モト</t>
    </rPh>
    <rPh sb="37" eb="39">
      <t>ジョウキン</t>
    </rPh>
    <rPh sb="39" eb="41">
      <t>カンサン</t>
    </rPh>
    <rPh sb="44" eb="46">
      <t>ニンズウ</t>
    </rPh>
    <rPh sb="47" eb="49">
      <t>ケイサン</t>
    </rPh>
    <phoneticPr fontId="3"/>
  </si>
  <si>
    <t>時間</t>
    <rPh sb="0" eb="2">
      <t>ジカン</t>
    </rPh>
    <phoneticPr fontId="3"/>
  </si>
  <si>
    <t>【A】</t>
    <phoneticPr fontId="3"/>
  </si>
  <si>
    <t>１　当該事業所で、常勤職員が1か月に勤務する総時間数は何時間ですか？</t>
    <rPh sb="2" eb="4">
      <t>トウガイ</t>
    </rPh>
    <rPh sb="4" eb="7">
      <t>ジギョウショ</t>
    </rPh>
    <rPh sb="9" eb="11">
      <t>ジョウキン</t>
    </rPh>
    <rPh sb="11" eb="13">
      <t>ショクイン</t>
    </rPh>
    <rPh sb="16" eb="17">
      <t>ゲツ</t>
    </rPh>
    <rPh sb="18" eb="20">
      <t>キンム</t>
    </rPh>
    <rPh sb="22" eb="23">
      <t>ソウ</t>
    </rPh>
    <rPh sb="23" eb="26">
      <t>ジカンスウ</t>
    </rPh>
    <rPh sb="27" eb="30">
      <t>ナンジカン</t>
    </rPh>
    <phoneticPr fontId="3"/>
  </si>
  <si>
    <t>・サービス提供体制強化加算算定要件の一つ、介護福祉士の割合の算出については、前年度の実績が６月に満たない事業所(新規・再開)のみ届出日の属する月の前３月における月当たりの実績の平均となり、届出を行った月以降についても直近3月間の職員の割合を維持し続けることが必要です。</t>
    <rPh sb="38" eb="41">
      <t>ゼンネンド</t>
    </rPh>
    <rPh sb="42" eb="44">
      <t>ジッセキ</t>
    </rPh>
    <rPh sb="46" eb="47">
      <t>ツキ</t>
    </rPh>
    <rPh sb="48" eb="49">
      <t>ミ</t>
    </rPh>
    <rPh sb="52" eb="55">
      <t>ジギョウショ</t>
    </rPh>
    <rPh sb="56" eb="58">
      <t>シンキ</t>
    </rPh>
    <rPh sb="59" eb="61">
      <t>サイカイ</t>
    </rPh>
    <rPh sb="64" eb="66">
      <t>トドケデ</t>
    </rPh>
    <rPh sb="66" eb="67">
      <t>ヒ</t>
    </rPh>
    <rPh sb="68" eb="69">
      <t>ゾク</t>
    </rPh>
    <rPh sb="71" eb="72">
      <t>ツキ</t>
    </rPh>
    <rPh sb="73" eb="74">
      <t>ゼン</t>
    </rPh>
    <rPh sb="75" eb="76">
      <t>ツキ</t>
    </rPh>
    <rPh sb="80" eb="82">
      <t>ツキア</t>
    </rPh>
    <rPh sb="85" eb="87">
      <t>ジッセキ</t>
    </rPh>
    <rPh sb="88" eb="90">
      <t>ヘイキン</t>
    </rPh>
    <rPh sb="94" eb="96">
      <t>トドケデ</t>
    </rPh>
    <rPh sb="97" eb="98">
      <t>オコナ</t>
    </rPh>
    <rPh sb="100" eb="101">
      <t>ツキ</t>
    </rPh>
    <rPh sb="101" eb="103">
      <t>イコウ</t>
    </rPh>
    <rPh sb="108" eb="110">
      <t>チョッキン</t>
    </rPh>
    <rPh sb="111" eb="112">
      <t>ツキ</t>
    </rPh>
    <rPh sb="112" eb="113">
      <t>カン</t>
    </rPh>
    <rPh sb="114" eb="116">
      <t>ショクイン</t>
    </rPh>
    <rPh sb="117" eb="119">
      <t>ワリアイ</t>
    </rPh>
    <rPh sb="120" eb="122">
      <t>イジ</t>
    </rPh>
    <rPh sb="123" eb="124">
      <t>ツヅ</t>
    </rPh>
    <rPh sb="129" eb="131">
      <t>ヒツヨウ</t>
    </rPh>
    <phoneticPr fontId="3"/>
  </si>
  <si>
    <t>・サービス提供体制強化加算算定要件の一つ、介護福祉士の割合の算出については、常勤換算方法により算出した前年度(３月を除く)の平均を用います。毎年、前年度の実績を確認し、算定要件に満たない場合は、当該加算の取下げが必要です。</t>
    <rPh sb="5" eb="7">
      <t>テイキョウ</t>
    </rPh>
    <rPh sb="7" eb="9">
      <t>タイセイ</t>
    </rPh>
    <rPh sb="9" eb="11">
      <t>キョウカ</t>
    </rPh>
    <rPh sb="11" eb="13">
      <t>カサン</t>
    </rPh>
    <rPh sb="13" eb="15">
      <t>サンテイ</t>
    </rPh>
    <rPh sb="15" eb="17">
      <t>ヨウケン</t>
    </rPh>
    <rPh sb="18" eb="19">
      <t>1</t>
    </rPh>
    <rPh sb="21" eb="23">
      <t>カイゴ</t>
    </rPh>
    <rPh sb="23" eb="26">
      <t>フクシシ</t>
    </rPh>
    <rPh sb="27" eb="29">
      <t>ワリアイ</t>
    </rPh>
    <rPh sb="30" eb="32">
      <t>サンシュツ</t>
    </rPh>
    <rPh sb="38" eb="40">
      <t>ジョウキン</t>
    </rPh>
    <rPh sb="40" eb="42">
      <t>カンサン</t>
    </rPh>
    <rPh sb="42" eb="44">
      <t>ホウホウ</t>
    </rPh>
    <rPh sb="47" eb="49">
      <t>サンシュツ</t>
    </rPh>
    <rPh sb="51" eb="54">
      <t>ゼンネンド</t>
    </rPh>
    <rPh sb="56" eb="57">
      <t>ツキ</t>
    </rPh>
    <rPh sb="58" eb="59">
      <t>ノゾ</t>
    </rPh>
    <rPh sb="62" eb="64">
      <t>ヘイキン</t>
    </rPh>
    <rPh sb="65" eb="66">
      <t>モチ</t>
    </rPh>
    <rPh sb="70" eb="72">
      <t>マイトシ</t>
    </rPh>
    <rPh sb="73" eb="76">
      <t>ゼンネンド</t>
    </rPh>
    <rPh sb="77" eb="79">
      <t>ジッセキ</t>
    </rPh>
    <rPh sb="80" eb="82">
      <t>カクニン</t>
    </rPh>
    <rPh sb="84" eb="86">
      <t>サンテイ</t>
    </rPh>
    <rPh sb="86" eb="88">
      <t>ヨウケン</t>
    </rPh>
    <rPh sb="89" eb="90">
      <t>ミ</t>
    </rPh>
    <rPh sb="93" eb="95">
      <t>バアイ</t>
    </rPh>
    <rPh sb="97" eb="99">
      <t>トウガイ</t>
    </rPh>
    <rPh sb="99" eb="101">
      <t>カサン</t>
    </rPh>
    <rPh sb="102" eb="104">
      <t>トリサ</t>
    </rPh>
    <rPh sb="106" eb="108">
      <t>ヒツヨウ</t>
    </rPh>
    <phoneticPr fontId="3"/>
  </si>
  <si>
    <t>地域密着型通所介護・認知症対応型通所介護・認知症対応型共同生活介護・地域密着型特定施設入居者生活介護・小規模多機能型居宅介護・看護小規模多機能型居宅介護・地域密着型介護老人福祉施設入所者生活介護</t>
    <rPh sb="0" eb="9">
      <t>チ</t>
    </rPh>
    <rPh sb="10" eb="20">
      <t>ニンチショウタイオウガタツウショカイゴ</t>
    </rPh>
    <rPh sb="21" eb="27">
      <t>ニンチショウタイオウガタ</t>
    </rPh>
    <rPh sb="27" eb="29">
      <t>キョウドウ</t>
    </rPh>
    <rPh sb="29" eb="31">
      <t>セイカツ</t>
    </rPh>
    <rPh sb="31" eb="33">
      <t>カイゴ</t>
    </rPh>
    <rPh sb="51" eb="62">
      <t>ショウキボタキノウガタキョタクカイゴ</t>
    </rPh>
    <rPh sb="63" eb="72">
      <t>カンゴショウキボタキノウガタ</t>
    </rPh>
    <rPh sb="72" eb="74">
      <t>キョタク</t>
    </rPh>
    <rPh sb="74" eb="76">
      <t>カイゴ</t>
    </rPh>
    <rPh sb="77" eb="79">
      <t>チイキ</t>
    </rPh>
    <rPh sb="79" eb="82">
      <t>ミッチャクガタ</t>
    </rPh>
    <rPh sb="82" eb="84">
      <t>カイゴ</t>
    </rPh>
    <rPh sb="84" eb="90">
      <t>ロウジンフクシシセツ</t>
    </rPh>
    <rPh sb="90" eb="93">
      <t>ニュウショシャ</t>
    </rPh>
    <rPh sb="93" eb="95">
      <t>セイカツ</t>
    </rPh>
    <rPh sb="95" eb="97">
      <t>カイゴ</t>
    </rPh>
    <phoneticPr fontId="3"/>
  </si>
  <si>
    <t>参考計算書(B)介護福祉士の割合の計算用</t>
    <rPh sb="0" eb="2">
      <t>サンコウ</t>
    </rPh>
    <rPh sb="2" eb="5">
      <t>ケイサンショ</t>
    </rPh>
    <rPh sb="8" eb="10">
      <t>カイゴ</t>
    </rPh>
    <rPh sb="10" eb="13">
      <t>フクシシ</t>
    </rPh>
    <rPh sb="14" eb="16">
      <t>ワリアイ</t>
    </rPh>
    <rPh sb="17" eb="19">
      <t>ケイサン</t>
    </rPh>
    <rPh sb="19" eb="20">
      <t>ヨウ</t>
    </rPh>
    <phoneticPr fontId="3"/>
  </si>
  <si>
    <t>認知症対応型共同生活介護・地域密着型特定施設入居者生活介護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</si>
</sst>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00"/>
    <numFmt numFmtId="178" formatCode="0.0%"/>
    <numFmt numFmtId="179" formatCode="0.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76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indent="2"/>
    </xf>
    <xf numFmtId="177" fontId="2" fillId="0" borderId="0" xfId="0" applyNumberFormat="1" applyFont="1" applyFill="1" applyBorder="1"/>
    <xf numFmtId="176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indent="1"/>
    </xf>
    <xf numFmtId="177" fontId="4" fillId="0" borderId="0" xfId="0" applyNumberFormat="1" applyFont="1" applyFill="1" applyBorder="1"/>
    <xf numFmtId="176" fontId="2" fillId="0" borderId="9" xfId="0" applyNumberFormat="1" applyFont="1" applyFill="1" applyBorder="1" applyAlignment="1"/>
    <xf numFmtId="176" fontId="2" fillId="0" borderId="10" xfId="0" applyNumberFormat="1" applyFont="1" applyFill="1" applyBorder="1" applyAlignment="1">
      <alignment horizontal="right"/>
    </xf>
    <xf numFmtId="179" fontId="2" fillId="0" borderId="11" xfId="0" applyNumberFormat="1" applyFont="1" applyFill="1" applyBorder="1" applyAlignment="1" applyProtection="1">
      <alignment horizontal="right"/>
    </xf>
    <xf numFmtId="0" fontId="2" fillId="0" borderId="11" xfId="0" applyFont="1" applyFill="1" applyBorder="1" applyAlignment="1">
      <alignment vertical="center"/>
    </xf>
    <xf numFmtId="177" fontId="2" fillId="0" borderId="0" xfId="0" applyNumberFormat="1" applyFont="1" applyFill="1" applyBorder="1" applyAlignment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vertical="center" wrapText="1"/>
    </xf>
    <xf numFmtId="179" fontId="2" fillId="0" borderId="16" xfId="0" applyNumberFormat="1" applyFont="1" applyFill="1" applyBorder="1" applyAlignment="1" applyProtection="1">
      <alignment horizontal="right"/>
    </xf>
    <xf numFmtId="0" fontId="2" fillId="0" borderId="16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177" fontId="6" fillId="0" borderId="20" xfId="0" applyNumberFormat="1" applyFont="1" applyFill="1" applyBorder="1" applyAlignment="1">
      <alignment horizontal="center"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6" fillId="0" borderId="24" xfId="0" applyFont="1" applyBorder="1" applyAlignment="1">
      <alignment horizontal="center" vertical="top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4" fillId="4" borderId="0" xfId="0" applyFont="1" applyFill="1"/>
    <xf numFmtId="0" fontId="2" fillId="4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/>
    <xf numFmtId="0" fontId="9" fillId="0" borderId="0" xfId="0" applyFont="1" applyAlignment="1"/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77" fontId="2" fillId="0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8" fontId="2" fillId="3" borderId="14" xfId="1" applyNumberFormat="1" applyFont="1" applyFill="1" applyBorder="1" applyAlignment="1">
      <alignment horizontal="right"/>
    </xf>
    <xf numFmtId="178" fontId="2" fillId="3" borderId="9" xfId="1" applyNumberFormat="1" applyFont="1" applyFill="1" applyBorder="1" applyAlignment="1">
      <alignment horizontal="right"/>
    </xf>
    <xf numFmtId="178" fontId="2" fillId="3" borderId="13" xfId="1" applyNumberFormat="1" applyFont="1" applyFill="1" applyBorder="1" applyAlignment="1">
      <alignment horizontal="right"/>
    </xf>
    <xf numFmtId="178" fontId="2" fillId="3" borderId="8" xfId="1" applyNumberFormat="1" applyFont="1" applyFill="1" applyBorder="1" applyAlignment="1">
      <alignment horizontal="right"/>
    </xf>
    <xf numFmtId="9" fontId="2" fillId="0" borderId="19" xfId="1" applyFont="1" applyFill="1" applyBorder="1" applyAlignment="1">
      <alignment horizontal="righ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17</xdr:row>
      <xdr:rowOff>57150</xdr:rowOff>
    </xdr:from>
    <xdr:to>
      <xdr:col>17</xdr:col>
      <xdr:colOff>114300</xdr:colOff>
      <xdr:row>21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 rot="5400000">
          <a:off x="10429875" y="2257425"/>
          <a:ext cx="628650" cy="2057400"/>
        </a:xfrm>
        <a:prstGeom prst="rightArrow">
          <a:avLst>
            <a:gd name="adj1" fmla="val 51722"/>
            <a:gd name="adj2" fmla="val 28815"/>
          </a:avLst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90" zoomScaleNormal="90" workbookViewId="0">
      <selection activeCell="G20" sqref="G20"/>
    </sheetView>
  </sheetViews>
  <sheetFormatPr defaultRowHeight="11.25"/>
  <cols>
    <col min="1" max="1" width="3.375" style="1" customWidth="1"/>
    <col min="2" max="2" width="15.375" style="1" customWidth="1"/>
    <col min="3" max="13" width="5.5" style="1" customWidth="1"/>
    <col min="14" max="14" width="6.625" style="1" customWidth="1"/>
    <col min="15" max="16" width="5.875" style="1" customWidth="1"/>
    <col min="17" max="17" width="2.375" style="1" customWidth="1"/>
    <col min="18" max="18" width="3.75" style="1" customWidth="1"/>
    <col min="19" max="19" width="15.25" style="1" customWidth="1"/>
    <col min="20" max="22" width="5.5" style="1" customWidth="1"/>
    <col min="23" max="25" width="5.875" style="1" customWidth="1"/>
    <col min="26" max="16384" width="9" style="1"/>
  </cols>
  <sheetData>
    <row r="1" spans="1:25" ht="17.25" customHeight="1">
      <c r="A1" s="59" t="s">
        <v>44</v>
      </c>
      <c r="B1" s="60"/>
      <c r="C1" s="60"/>
      <c r="D1" s="60"/>
      <c r="E1" s="60"/>
      <c r="F1" s="59"/>
      <c r="I1" s="73" t="s">
        <v>43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</row>
    <row r="2" spans="1:25" ht="18" thickBot="1">
      <c r="A2" s="59"/>
      <c r="B2" s="60"/>
      <c r="C2" s="60"/>
      <c r="D2" s="60"/>
      <c r="E2" s="60"/>
      <c r="F2" s="59"/>
      <c r="I2" s="76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</row>
    <row r="3" spans="1:25" s="57" customFormat="1" ht="49.5" customHeight="1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58"/>
      <c r="P3" s="88" t="s">
        <v>41</v>
      </c>
      <c r="Q3" s="88"/>
      <c r="R3" s="88"/>
      <c r="S3" s="88"/>
      <c r="T3" s="88"/>
      <c r="U3" s="88"/>
      <c r="V3" s="88"/>
      <c r="W3" s="88"/>
      <c r="X3" s="88"/>
      <c r="Y3" s="88"/>
    </row>
    <row r="5" spans="1:25" ht="14.25" customHeight="1" thickBot="1">
      <c r="A5" s="55" t="s">
        <v>40</v>
      </c>
      <c r="B5" s="56"/>
      <c r="C5" s="56"/>
      <c r="D5" s="56"/>
      <c r="E5" s="56"/>
      <c r="F5" s="56"/>
      <c r="G5" s="56"/>
      <c r="H5" s="56"/>
      <c r="I5" s="55"/>
      <c r="J5" s="24"/>
      <c r="K5" s="24"/>
      <c r="Q5" s="24"/>
    </row>
    <row r="6" spans="1:25" ht="14.25" customHeight="1" thickBot="1">
      <c r="E6" s="54" t="s">
        <v>39</v>
      </c>
      <c r="F6" s="61"/>
      <c r="G6" s="62"/>
      <c r="H6" s="24" t="s">
        <v>38</v>
      </c>
    </row>
    <row r="8" spans="1:25" ht="19.5" customHeight="1">
      <c r="A8" s="87" t="s">
        <v>37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2"/>
      <c r="V8" s="2"/>
      <c r="W8" s="2"/>
    </row>
    <row r="9" spans="1:25" ht="25.5" customHeight="1" thickBot="1">
      <c r="A9" s="1" t="s">
        <v>36</v>
      </c>
      <c r="I9" s="53"/>
      <c r="J9" s="53"/>
      <c r="K9" s="53"/>
      <c r="L9" s="53"/>
      <c r="M9" s="2"/>
      <c r="N9" s="52"/>
      <c r="Q9" s="52"/>
      <c r="R9" s="52"/>
      <c r="S9" s="52" t="s">
        <v>35</v>
      </c>
    </row>
    <row r="10" spans="1:25" s="42" customFormat="1" ht="35.25" customHeight="1">
      <c r="A10" s="49"/>
      <c r="B10" s="48"/>
      <c r="C10" s="47" t="s">
        <v>34</v>
      </c>
      <c r="D10" s="47" t="s">
        <v>33</v>
      </c>
      <c r="E10" s="47" t="s">
        <v>32</v>
      </c>
      <c r="F10" s="47" t="s">
        <v>31</v>
      </c>
      <c r="G10" s="47" t="s">
        <v>30</v>
      </c>
      <c r="H10" s="51" t="s">
        <v>29</v>
      </c>
      <c r="I10" s="47" t="s">
        <v>28</v>
      </c>
      <c r="J10" s="47" t="s">
        <v>27</v>
      </c>
      <c r="K10" s="47" t="s">
        <v>26</v>
      </c>
      <c r="L10" s="47" t="s">
        <v>25</v>
      </c>
      <c r="M10" s="46" t="s">
        <v>24</v>
      </c>
      <c r="N10" s="45" t="s">
        <v>19</v>
      </c>
      <c r="O10" s="44" t="s">
        <v>23</v>
      </c>
      <c r="P10" s="44" t="s">
        <v>17</v>
      </c>
      <c r="Q10" s="50"/>
      <c r="R10" s="49"/>
      <c r="S10" s="48"/>
      <c r="T10" s="47" t="s">
        <v>22</v>
      </c>
      <c r="U10" s="47" t="s">
        <v>21</v>
      </c>
      <c r="V10" s="46" t="s">
        <v>20</v>
      </c>
      <c r="W10" s="45" t="s">
        <v>19</v>
      </c>
      <c r="X10" s="44" t="s">
        <v>18</v>
      </c>
      <c r="Y10" s="43" t="s">
        <v>17</v>
      </c>
    </row>
    <row r="11" spans="1:25" ht="27" customHeight="1">
      <c r="A11" s="90" t="s">
        <v>15</v>
      </c>
      <c r="B11" s="39" t="s">
        <v>16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7">
        <f>ROUNDDOWN(SUM(C11:M11),1)</f>
        <v>0</v>
      </c>
      <c r="O11" s="36">
        <f>ROUNDDOWN(N11/11,1)</f>
        <v>0</v>
      </c>
      <c r="P11" s="96"/>
      <c r="Q11" s="26"/>
      <c r="R11" s="90" t="s">
        <v>15</v>
      </c>
      <c r="S11" s="39" t="s">
        <v>14</v>
      </c>
      <c r="T11" s="38"/>
      <c r="U11" s="38"/>
      <c r="V11" s="38"/>
      <c r="W11" s="37">
        <f>SUM(T11:V11)</f>
        <v>0</v>
      </c>
      <c r="X11" s="36">
        <f>ROUNDDOWN(W11/3,1)</f>
        <v>0</v>
      </c>
      <c r="Y11" s="89"/>
    </row>
    <row r="12" spans="1:25" ht="27" customHeight="1">
      <c r="A12" s="90"/>
      <c r="B12" s="41" t="s">
        <v>11</v>
      </c>
      <c r="C12" s="40" t="str">
        <f t="shared" ref="C12:M12" si="0">IF(ISBLANK($F$6)=TRUE,"",ROUNDDOWN(C11/$F$6,1))</f>
        <v/>
      </c>
      <c r="D12" s="40" t="str">
        <f t="shared" si="0"/>
        <v/>
      </c>
      <c r="E12" s="40" t="str">
        <f t="shared" si="0"/>
        <v/>
      </c>
      <c r="F12" s="40" t="str">
        <f t="shared" si="0"/>
        <v/>
      </c>
      <c r="G12" s="40" t="str">
        <f t="shared" si="0"/>
        <v/>
      </c>
      <c r="H12" s="40" t="str">
        <f t="shared" si="0"/>
        <v/>
      </c>
      <c r="I12" s="40" t="str">
        <f t="shared" si="0"/>
        <v/>
      </c>
      <c r="J12" s="40" t="str">
        <f t="shared" si="0"/>
        <v/>
      </c>
      <c r="K12" s="40" t="str">
        <f t="shared" si="0"/>
        <v/>
      </c>
      <c r="L12" s="40" t="str">
        <f t="shared" si="0"/>
        <v/>
      </c>
      <c r="M12" s="40" t="str">
        <f t="shared" si="0"/>
        <v/>
      </c>
      <c r="N12" s="37">
        <f>ROUNDDOWN(SUM(C12:M12),1)</f>
        <v>0</v>
      </c>
      <c r="O12" s="36">
        <f>ROUNDDOWN(N12/11,1)</f>
        <v>0</v>
      </c>
      <c r="P12" s="96"/>
      <c r="Q12" s="30"/>
      <c r="R12" s="90"/>
      <c r="S12" s="41" t="s">
        <v>11</v>
      </c>
      <c r="T12" s="40" t="str">
        <f>IF(ISBLANK($F$6)=TRUE,"",ROUNDDOWN(T11/$F$6,1))</f>
        <v/>
      </c>
      <c r="U12" s="40" t="str">
        <f>IF(ISBLANK($F$6)=TRUE,"",ROUNDDOWN(U11/$F$6,1))</f>
        <v/>
      </c>
      <c r="V12" s="40" t="str">
        <f>IF(ISBLANK($F$6)=TRUE,"",ROUNDDOWN(V11/$F$6,1))</f>
        <v/>
      </c>
      <c r="W12" s="37">
        <f>SUM(T12:V12)</f>
        <v>0</v>
      </c>
      <c r="X12" s="36">
        <f>ROUNDDOWN(W12/3,1)</f>
        <v>0</v>
      </c>
      <c r="Y12" s="89"/>
    </row>
    <row r="13" spans="1:25" s="7" customFormat="1" ht="27" customHeight="1">
      <c r="A13" s="90" t="s">
        <v>13</v>
      </c>
      <c r="B13" s="39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7">
        <f>ROUNDDOWN(SUM(C13:M13),1)</f>
        <v>0</v>
      </c>
      <c r="O13" s="36">
        <f>ROUNDDOWN(N13/11,1)</f>
        <v>0</v>
      </c>
      <c r="P13" s="92" t="str">
        <f>IF(ISBLANK($F$6)=TRUE,"",ROUNDDOWN(O14/O12,3))</f>
        <v/>
      </c>
      <c r="Q13" s="11"/>
      <c r="R13" s="90" t="s">
        <v>13</v>
      </c>
      <c r="S13" s="39" t="s">
        <v>12</v>
      </c>
      <c r="T13" s="38"/>
      <c r="U13" s="38"/>
      <c r="V13" s="38"/>
      <c r="W13" s="37">
        <f>SUM(T13:V13)</f>
        <v>0</v>
      </c>
      <c r="X13" s="36">
        <f>ROUNDDOWN(W13/3,1)</f>
        <v>0</v>
      </c>
      <c r="Y13" s="94" t="str">
        <f>IF(ISBLANK($F$6)=TRUE,"",ROUNDDOWN(X14/X12,3))</f>
        <v/>
      </c>
    </row>
    <row r="14" spans="1:25" s="7" customFormat="1" ht="27" customHeight="1" thickBot="1">
      <c r="A14" s="91"/>
      <c r="B14" s="34" t="s">
        <v>11</v>
      </c>
      <c r="C14" s="33" t="str">
        <f t="shared" ref="C14:M14" si="1">IF(ISBLANK($F$6)=TRUE,"",ROUNDDOWN(C13/$F$6,1))</f>
        <v/>
      </c>
      <c r="D14" s="33" t="str">
        <f t="shared" si="1"/>
        <v/>
      </c>
      <c r="E14" s="33" t="str">
        <f t="shared" si="1"/>
        <v/>
      </c>
      <c r="F14" s="33" t="str">
        <f t="shared" si="1"/>
        <v/>
      </c>
      <c r="G14" s="33" t="str">
        <f t="shared" si="1"/>
        <v/>
      </c>
      <c r="H14" s="33" t="str">
        <f t="shared" si="1"/>
        <v/>
      </c>
      <c r="I14" s="33" t="str">
        <f t="shared" si="1"/>
        <v/>
      </c>
      <c r="J14" s="33" t="str">
        <f t="shared" si="1"/>
        <v/>
      </c>
      <c r="K14" s="33" t="str">
        <f t="shared" si="1"/>
        <v/>
      </c>
      <c r="L14" s="33" t="str">
        <f t="shared" si="1"/>
        <v/>
      </c>
      <c r="M14" s="33" t="str">
        <f t="shared" si="1"/>
        <v/>
      </c>
      <c r="N14" s="32">
        <f>ROUNDDOWN(SUM(C14:M14),1)</f>
        <v>0</v>
      </c>
      <c r="O14" s="31">
        <f>ROUNDDOWN(N14/11,1)</f>
        <v>0</v>
      </c>
      <c r="P14" s="93"/>
      <c r="Q14" s="35"/>
      <c r="R14" s="91"/>
      <c r="S14" s="34" t="s">
        <v>11</v>
      </c>
      <c r="T14" s="33" t="str">
        <f>IF(ISBLANK($F$6)=TRUE,"",ROUNDDOWN(T13/$F$6,1))</f>
        <v/>
      </c>
      <c r="U14" s="33" t="str">
        <f>IF(ISBLANK($F$6)=TRUE,"",ROUNDDOWN(U13/$F$6,1))</f>
        <v/>
      </c>
      <c r="V14" s="33" t="str">
        <f>IF(ISBLANK($F$6)=TRUE,"",ROUNDDOWN(V13/$F$6,1))</f>
        <v/>
      </c>
      <c r="W14" s="32">
        <f>SUM(T14:V14)</f>
        <v>0</v>
      </c>
      <c r="X14" s="31">
        <f>ROUNDDOWN(W14/3,1)</f>
        <v>0</v>
      </c>
      <c r="Y14" s="95"/>
    </row>
    <row r="15" spans="1:25" ht="13.15" customHeight="1">
      <c r="A15" s="12"/>
      <c r="B15" s="85" t="s">
        <v>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7"/>
      <c r="U15" s="7"/>
      <c r="V15" s="7"/>
      <c r="W15" s="7"/>
      <c r="X15" s="7"/>
      <c r="Y15" s="7"/>
    </row>
    <row r="16" spans="1:25">
      <c r="A16" s="12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7"/>
      <c r="U16" s="7"/>
      <c r="V16" s="7"/>
      <c r="W16" s="7"/>
      <c r="X16" s="7"/>
      <c r="Y16" s="7"/>
    </row>
    <row r="17" spans="1:25">
      <c r="A17" s="12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7"/>
      <c r="U17" s="7"/>
      <c r="V17" s="7"/>
      <c r="W17" s="7"/>
      <c r="X17" s="7"/>
      <c r="Y17" s="7"/>
    </row>
    <row r="18" spans="1:25">
      <c r="A18" s="2"/>
      <c r="B18" s="2"/>
      <c r="C18" s="2"/>
      <c r="D18" s="2"/>
      <c r="E18" s="2"/>
      <c r="F18" s="2"/>
      <c r="G18" s="2"/>
      <c r="I18" s="28"/>
      <c r="J18" s="2"/>
      <c r="K18" s="2"/>
      <c r="L18" s="2"/>
      <c r="M18" s="2"/>
      <c r="N18" s="2"/>
      <c r="O18" s="2"/>
      <c r="P18" s="2"/>
      <c r="Q18" s="2"/>
      <c r="R18" s="2"/>
    </row>
    <row r="19" spans="1:25">
      <c r="A19" s="2"/>
      <c r="M19" s="2"/>
      <c r="N19" s="26"/>
      <c r="O19" s="26"/>
      <c r="P19" s="26"/>
      <c r="Q19" s="30"/>
      <c r="R19" s="26"/>
    </row>
    <row r="20" spans="1:25">
      <c r="A20" s="29"/>
      <c r="I20" s="28"/>
      <c r="J20" s="27"/>
      <c r="K20" s="27"/>
      <c r="L20" s="27"/>
      <c r="M20" s="2"/>
      <c r="N20" s="26"/>
      <c r="O20" s="26"/>
      <c r="P20" s="26"/>
      <c r="Q20" s="27"/>
      <c r="R20" s="26"/>
    </row>
    <row r="21" spans="1:25">
      <c r="A21" s="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"/>
      <c r="M21" s="2"/>
      <c r="N21" s="2"/>
      <c r="O21" s="2"/>
      <c r="P21" s="2"/>
      <c r="Q21" s="2"/>
      <c r="R21" s="2"/>
    </row>
    <row r="22" spans="1:25" ht="1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"/>
      <c r="L22" s="2"/>
      <c r="M22" s="2"/>
      <c r="N22" s="2"/>
      <c r="O22" s="2"/>
      <c r="P22" s="2"/>
      <c r="Q22" s="2"/>
      <c r="R22" s="2"/>
    </row>
    <row r="23" spans="1:25" ht="22.5" customHeight="1">
      <c r="A23" s="2"/>
      <c r="C23" s="24"/>
      <c r="D23" s="23" t="s">
        <v>9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1"/>
    </row>
    <row r="24" spans="1:25" s="7" customFormat="1" ht="12" thickBot="1">
      <c r="A24" s="12"/>
      <c r="B24" s="9"/>
      <c r="C24" s="9"/>
      <c r="D24" s="9"/>
      <c r="E24" s="5"/>
      <c r="F24" s="13"/>
      <c r="G24" s="9"/>
    </row>
    <row r="25" spans="1:25" s="16" customFormat="1" ht="20.25" customHeight="1">
      <c r="A25" s="17"/>
      <c r="E25" s="70" t="s">
        <v>8</v>
      </c>
      <c r="F25" s="71"/>
      <c r="G25" s="71"/>
      <c r="H25" s="71"/>
      <c r="I25" s="71"/>
      <c r="J25" s="71"/>
      <c r="K25" s="71"/>
      <c r="L25" s="71"/>
      <c r="M25" s="71"/>
      <c r="N25" s="72"/>
      <c r="O25" s="63" t="s">
        <v>7</v>
      </c>
      <c r="P25" s="79" t="s">
        <v>6</v>
      </c>
      <c r="Q25" s="80"/>
      <c r="R25" s="80"/>
      <c r="S25" s="80"/>
      <c r="T25" s="80"/>
      <c r="U25" s="80"/>
      <c r="V25" s="80"/>
      <c r="W25" s="80"/>
      <c r="X25" s="80"/>
      <c r="Y25" s="81"/>
    </row>
    <row r="26" spans="1:25" s="16" customFormat="1" ht="14.25" thickBot="1">
      <c r="A26" s="19"/>
      <c r="B26" s="20"/>
      <c r="C26" s="19"/>
      <c r="D26" s="19"/>
      <c r="E26" s="67" t="s">
        <v>5</v>
      </c>
      <c r="F26" s="68"/>
      <c r="G26" s="68"/>
      <c r="H26" s="68"/>
      <c r="I26" s="68"/>
      <c r="J26" s="68"/>
      <c r="K26" s="68"/>
      <c r="L26" s="68"/>
      <c r="M26" s="68"/>
      <c r="N26" s="69"/>
      <c r="O26" s="63"/>
      <c r="P26" s="82"/>
      <c r="Q26" s="83"/>
      <c r="R26" s="83"/>
      <c r="S26" s="83"/>
      <c r="T26" s="83"/>
      <c r="U26" s="83"/>
      <c r="V26" s="83"/>
      <c r="W26" s="83"/>
      <c r="X26" s="83"/>
      <c r="Y26" s="84"/>
    </row>
    <row r="27" spans="1:25" s="16" customFormat="1" ht="21" customHeight="1">
      <c r="A27" s="17"/>
      <c r="B27" s="18"/>
      <c r="C27" s="18"/>
      <c r="D27" s="18"/>
      <c r="E27" s="64" t="s">
        <v>45</v>
      </c>
      <c r="F27" s="65"/>
      <c r="G27" s="65"/>
      <c r="H27" s="65"/>
      <c r="I27" s="65"/>
      <c r="J27" s="65"/>
      <c r="K27" s="65"/>
      <c r="L27" s="65"/>
      <c r="M27" s="65"/>
      <c r="N27" s="66"/>
      <c r="O27" s="63" t="s">
        <v>4</v>
      </c>
      <c r="P27" s="79" t="s">
        <v>3</v>
      </c>
      <c r="Q27" s="80"/>
      <c r="R27" s="80"/>
      <c r="S27" s="80"/>
      <c r="T27" s="80"/>
      <c r="U27" s="80"/>
      <c r="V27" s="80"/>
      <c r="W27" s="80"/>
      <c r="X27" s="80"/>
      <c r="Y27" s="81"/>
    </row>
    <row r="28" spans="1:25" s="16" customFormat="1" ht="12.75" customHeight="1" thickBot="1">
      <c r="A28" s="17"/>
      <c r="B28" s="17"/>
      <c r="C28" s="17"/>
      <c r="D28" s="17"/>
      <c r="E28" s="67"/>
      <c r="F28" s="68"/>
      <c r="G28" s="68"/>
      <c r="H28" s="68"/>
      <c r="I28" s="68"/>
      <c r="J28" s="68"/>
      <c r="K28" s="68"/>
      <c r="L28" s="68"/>
      <c r="M28" s="68"/>
      <c r="N28" s="69"/>
      <c r="O28" s="63"/>
      <c r="P28" s="82"/>
      <c r="Q28" s="83"/>
      <c r="R28" s="83"/>
      <c r="S28" s="83"/>
      <c r="T28" s="83"/>
      <c r="U28" s="83"/>
      <c r="V28" s="83"/>
      <c r="W28" s="83"/>
      <c r="X28" s="83"/>
      <c r="Y28" s="84"/>
    </row>
    <row r="29" spans="1:25" s="16" customFormat="1" ht="21" customHeight="1">
      <c r="A29" s="17"/>
      <c r="B29" s="18"/>
      <c r="C29" s="18"/>
      <c r="D29" s="18"/>
      <c r="E29" s="64" t="s">
        <v>2</v>
      </c>
      <c r="F29" s="65"/>
      <c r="G29" s="65"/>
      <c r="H29" s="65"/>
      <c r="I29" s="65"/>
      <c r="J29" s="65"/>
      <c r="K29" s="65"/>
      <c r="L29" s="65"/>
      <c r="M29" s="65"/>
      <c r="N29" s="66"/>
      <c r="O29" s="63" t="s">
        <v>1</v>
      </c>
      <c r="P29" s="79" t="s">
        <v>0</v>
      </c>
      <c r="Q29" s="80"/>
      <c r="R29" s="80"/>
      <c r="S29" s="80"/>
      <c r="T29" s="80"/>
      <c r="U29" s="80"/>
      <c r="V29" s="80"/>
      <c r="W29" s="80"/>
      <c r="X29" s="80"/>
      <c r="Y29" s="81"/>
    </row>
    <row r="30" spans="1:25" s="16" customFormat="1" ht="12.75" customHeight="1" thickBot="1">
      <c r="A30" s="17"/>
      <c r="B30" s="17"/>
      <c r="C30" s="17"/>
      <c r="D30" s="17"/>
      <c r="E30" s="67"/>
      <c r="F30" s="68"/>
      <c r="G30" s="68"/>
      <c r="H30" s="68"/>
      <c r="I30" s="68"/>
      <c r="J30" s="68"/>
      <c r="K30" s="68"/>
      <c r="L30" s="68"/>
      <c r="M30" s="68"/>
      <c r="N30" s="69"/>
      <c r="O30" s="63"/>
      <c r="P30" s="82"/>
      <c r="Q30" s="83"/>
      <c r="R30" s="83"/>
      <c r="S30" s="83"/>
      <c r="T30" s="83"/>
      <c r="U30" s="83"/>
      <c r="V30" s="83"/>
      <c r="W30" s="83"/>
      <c r="X30" s="83"/>
      <c r="Y30" s="84"/>
    </row>
    <row r="31" spans="1:25" s="7" customFormat="1">
      <c r="A31" s="15"/>
      <c r="B31" s="9"/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5" s="7" customFormat="1">
      <c r="A32" s="12"/>
      <c r="B32" s="9"/>
      <c r="C32" s="14"/>
      <c r="D32" s="9"/>
      <c r="E32" s="5"/>
      <c r="F32" s="13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7" customFormat="1">
      <c r="A33" s="12"/>
      <c r="B33" s="9"/>
      <c r="C33" s="9"/>
      <c r="D33" s="9"/>
      <c r="E33" s="9"/>
      <c r="F33" s="11"/>
      <c r="G33" s="9"/>
      <c r="H33" s="8"/>
      <c r="I33" s="10"/>
      <c r="J33" s="9"/>
      <c r="K33" s="9"/>
      <c r="L33" s="9"/>
      <c r="M33" s="9"/>
      <c r="N33" s="9"/>
      <c r="O33" s="9"/>
      <c r="P33" s="9"/>
      <c r="Q33" s="9"/>
      <c r="R33" s="9"/>
      <c r="S33" s="8"/>
      <c r="T33" s="8"/>
      <c r="U33" s="8"/>
    </row>
    <row r="34" spans="1:21">
      <c r="A34" s="2"/>
      <c r="B34" s="2"/>
      <c r="C34" s="2"/>
      <c r="D34" s="2"/>
      <c r="E34" s="2"/>
      <c r="F34" s="2"/>
      <c r="G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</row>
    <row r="35" spans="1:21">
      <c r="A35" s="6"/>
      <c r="B35" s="2"/>
      <c r="C35" s="2"/>
      <c r="D35" s="2"/>
      <c r="E35" s="5"/>
      <c r="F35" s="4"/>
      <c r="G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</row>
    <row r="36" spans="1:21">
      <c r="A36" s="2"/>
      <c r="B36" s="2"/>
      <c r="C36" s="2"/>
      <c r="D36" s="2"/>
      <c r="E36" s="2"/>
      <c r="F36" s="2"/>
      <c r="G36" s="2"/>
    </row>
    <row r="37" spans="1:21">
      <c r="A37" s="2"/>
      <c r="B37" s="2"/>
      <c r="C37" s="2"/>
      <c r="D37" s="2"/>
      <c r="E37" s="2"/>
      <c r="F37" s="2"/>
      <c r="G37" s="2"/>
    </row>
    <row r="38" spans="1:21">
      <c r="A38" s="2"/>
      <c r="B38" s="2"/>
      <c r="C38" s="2"/>
      <c r="D38" s="2"/>
      <c r="E38" s="2"/>
      <c r="F38" s="2"/>
      <c r="G38" s="2"/>
    </row>
  </sheetData>
  <mergeCells count="24">
    <mergeCell ref="P11:P12"/>
    <mergeCell ref="R11:R12"/>
    <mergeCell ref="I1:Y2"/>
    <mergeCell ref="P25:Y26"/>
    <mergeCell ref="P27:Y28"/>
    <mergeCell ref="E29:N30"/>
    <mergeCell ref="O29:O30"/>
    <mergeCell ref="P29:Y30"/>
    <mergeCell ref="B15:S17"/>
    <mergeCell ref="A8:T8"/>
    <mergeCell ref="P3:Y3"/>
    <mergeCell ref="A3:N3"/>
    <mergeCell ref="Y11:Y12"/>
    <mergeCell ref="A13:A14"/>
    <mergeCell ref="P13:P14"/>
    <mergeCell ref="R13:R14"/>
    <mergeCell ref="Y13:Y14"/>
    <mergeCell ref="A11:A12"/>
    <mergeCell ref="F6:G6"/>
    <mergeCell ref="O27:O28"/>
    <mergeCell ref="E27:N28"/>
    <mergeCell ref="E25:N25"/>
    <mergeCell ref="E26:N26"/>
    <mergeCell ref="O25:O26"/>
  </mergeCells>
  <phoneticPr fontId="3"/>
  <pageMargins left="0" right="0" top="0.19685039370078741" bottom="0.19685039370078741" header="0.51181102362204722" footer="0.51181102362204722"/>
  <pageSetup paperSize="9" scale="9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B(介護福祉士割合(定期巡回・夜間対応型以外）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2021-03-24T08:44:10Z</dcterms:created>
  <dcterms:modified xsi:type="dcterms:W3CDTF">2021-03-25T01:18:28Z</dcterms:modified>
</cp:coreProperties>
</file>