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4470" windowWidth="16095" windowHeight="4500" tabRatio="687"/>
  </bookViews>
  <sheets>
    <sheet name="D常勤職員割合(種別限定）" sheetId="3" r:id="rId1"/>
  </sheets>
  <calcPr calcId="152511"/>
</workbook>
</file>

<file path=xl/calcChain.xml><?xml version="1.0" encoding="utf-8"?>
<calcChain xmlns="http://schemas.openxmlformats.org/spreadsheetml/2006/main">
  <c r="T14" i="3" l="1"/>
  <c r="U14" i="3"/>
  <c r="W14" i="3"/>
  <c r="X14" i="3"/>
  <c r="V14" i="3"/>
  <c r="T12" i="3"/>
  <c r="W12" i="3"/>
  <c r="X12" i="3"/>
  <c r="U12" i="3"/>
  <c r="V12" i="3"/>
  <c r="Y13" i="3"/>
  <c r="C14" i="3"/>
  <c r="N14" i="3"/>
  <c r="O14" i="3"/>
  <c r="D14" i="3"/>
  <c r="E14" i="3"/>
  <c r="F14" i="3"/>
  <c r="G14" i="3"/>
  <c r="H14" i="3"/>
  <c r="I14" i="3"/>
  <c r="J14" i="3"/>
  <c r="K14" i="3"/>
  <c r="L14" i="3"/>
  <c r="M14" i="3"/>
  <c r="C12" i="3"/>
  <c r="D12" i="3"/>
  <c r="N12" i="3"/>
  <c r="O12" i="3"/>
  <c r="E12" i="3"/>
  <c r="F12" i="3"/>
  <c r="G12" i="3"/>
  <c r="H12" i="3"/>
  <c r="I12" i="3"/>
  <c r="J12" i="3"/>
  <c r="K12" i="3"/>
  <c r="L12" i="3"/>
  <c r="M12" i="3"/>
  <c r="P13" i="3"/>
  <c r="W11" i="3"/>
  <c r="X11" i="3"/>
  <c r="N13" i="3"/>
  <c r="O13" i="3"/>
  <c r="N11" i="3"/>
  <c r="O11" i="3"/>
  <c r="W13" i="3"/>
  <c r="X13" i="3"/>
</calcChain>
</file>

<file path=xl/sharedStrings.xml><?xml version="1.0" encoding="utf-8"?>
<sst xmlns="http://schemas.openxmlformats.org/spreadsheetml/2006/main" count="52" uniqueCount="43">
  <si>
    <t>時間</t>
    <rPh sb="0" eb="2">
      <t>ジカン</t>
    </rPh>
    <phoneticPr fontId="2"/>
  </si>
  <si>
    <t>【A】</t>
    <phoneticPr fontId="2"/>
  </si>
  <si>
    <t>2月前</t>
    <rPh sb="1" eb="2">
      <t>ツキ</t>
    </rPh>
    <rPh sb="2" eb="3">
      <t>マエ</t>
    </rPh>
    <phoneticPr fontId="2"/>
  </si>
  <si>
    <t>3月前</t>
    <rPh sb="1" eb="2">
      <t>ツキ</t>
    </rPh>
    <rPh sb="2" eb="3">
      <t>マエ</t>
    </rPh>
    <phoneticPr fontId="2"/>
  </si>
  <si>
    <t>(1)前年度における１月当たりの実績の平均</t>
    <rPh sb="3" eb="6">
      <t>ゼンネンド</t>
    </rPh>
    <rPh sb="11" eb="12">
      <t>ツキ</t>
    </rPh>
    <rPh sb="12" eb="13">
      <t>ア</t>
    </rPh>
    <rPh sb="16" eb="18">
      <t>ジッセキ</t>
    </rPh>
    <rPh sb="19" eb="21">
      <t>ヘイキン</t>
    </rPh>
    <phoneticPr fontId="2"/>
  </si>
  <si>
    <t>(常勤換算)人</t>
    <rPh sb="1" eb="3">
      <t>ジョウキン</t>
    </rPh>
    <rPh sb="3" eb="5">
      <t>カンサン</t>
    </rPh>
    <rPh sb="6" eb="7">
      <t>ニン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</si>
  <si>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</si>
  <si>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</si>
  <si>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</si>
  <si>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</si>
  <si>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</si>
  <si>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</si>
  <si>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</si>
  <si>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</si>
  <si>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</si>
  <si>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</si>
  <si>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</si>
  <si>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合計(A)</t>
    <rPh sb="0" eb="2">
      <t>ゴウケイ</t>
    </rPh>
    <phoneticPr fontId="2"/>
  </si>
  <si>
    <t>月平均(A÷11)</t>
    <rPh sb="0" eb="1">
      <t>ツキ</t>
    </rPh>
    <rPh sb="1" eb="3">
      <t>ヘイキン</t>
    </rPh>
    <phoneticPr fontId="2"/>
  </si>
  <si>
    <t>①</t>
    <phoneticPr fontId="2"/>
  </si>
  <si>
    <t>②</t>
    <phoneticPr fontId="2"/>
  </si>
  <si>
    <t>(2)前3月における月当たりの実績の平均</t>
    <rPh sb="3" eb="4">
      <t>ゼン</t>
    </rPh>
    <rPh sb="5" eb="6">
      <t>ツキ</t>
    </rPh>
    <rPh sb="10" eb="11">
      <t>ツキ</t>
    </rPh>
    <rPh sb="11" eb="12">
      <t>ア</t>
    </rPh>
    <rPh sb="15" eb="17">
      <t>ジッセキ</t>
    </rPh>
    <rPh sb="18" eb="20">
      <t>ヘイキン</t>
    </rPh>
    <phoneticPr fontId="2"/>
  </si>
  <si>
    <t>配置割合(％)</t>
    <rPh sb="0" eb="2">
      <t>ハイチ</t>
    </rPh>
    <rPh sb="2" eb="4">
      <t>ワリアイ</t>
    </rPh>
    <phoneticPr fontId="2"/>
  </si>
  <si>
    <t>1月前</t>
    <rPh sb="1" eb="2">
      <t>ガツ</t>
    </rPh>
    <rPh sb="2" eb="3">
      <t>マエ</t>
    </rPh>
    <phoneticPr fontId="2"/>
  </si>
  <si>
    <t>⇒</t>
    <phoneticPr fontId="2"/>
  </si>
  <si>
    <t>参考計算書（D）常勤職員の割合の計算用</t>
    <rPh sb="0" eb="2">
      <t>サンコウ</t>
    </rPh>
    <rPh sb="2" eb="5">
      <t>ケイサンショ</t>
    </rPh>
    <rPh sb="8" eb="10">
      <t>ジョウキン</t>
    </rPh>
    <rPh sb="10" eb="12">
      <t>ショクイン</t>
    </rPh>
    <rPh sb="13" eb="15">
      <t>ワリアイ</t>
    </rPh>
    <rPh sb="16" eb="19">
      <t>ケイサンヨウ</t>
    </rPh>
    <phoneticPr fontId="2"/>
  </si>
  <si>
    <t>当該事業所で、常勤職員が1カ月に勤務する総時間は何時間ですか？</t>
    <rPh sb="0" eb="2">
      <t>トウガイ</t>
    </rPh>
    <rPh sb="2" eb="5">
      <t>ジギョウショ</t>
    </rPh>
    <rPh sb="7" eb="9">
      <t>ジョウキン</t>
    </rPh>
    <rPh sb="9" eb="11">
      <t>ショクイン</t>
    </rPh>
    <rPh sb="14" eb="15">
      <t>ゲツ</t>
    </rPh>
    <rPh sb="16" eb="18">
      <t>キンム</t>
    </rPh>
    <rPh sb="20" eb="21">
      <t>ソウ</t>
    </rPh>
    <rPh sb="21" eb="23">
      <t>ジカン</t>
    </rPh>
    <rPh sb="24" eb="25">
      <t>ナン</t>
    </rPh>
    <rPh sb="25" eb="27">
      <t>ジカン</t>
    </rPh>
    <phoneticPr fontId="2"/>
  </si>
  <si>
    <t>※常勤職員の総勤務時間数の算定にあたっては、1人あたりの勤務時間数は【A】を上限とし、残業時間等は含めません。</t>
    <rPh sb="1" eb="3">
      <t>ジョウキン</t>
    </rPh>
    <rPh sb="3" eb="5">
      <t>ショクイン</t>
    </rPh>
    <rPh sb="6" eb="7">
      <t>ソウ</t>
    </rPh>
    <rPh sb="7" eb="9">
      <t>キンム</t>
    </rPh>
    <rPh sb="9" eb="11">
      <t>ジカン</t>
    </rPh>
    <rPh sb="11" eb="12">
      <t>スウ</t>
    </rPh>
    <rPh sb="13" eb="15">
      <t>サンテイ</t>
    </rPh>
    <rPh sb="22" eb="24">
      <t>ヒトリ</t>
    </rPh>
    <rPh sb="28" eb="30">
      <t>キンム</t>
    </rPh>
    <rPh sb="30" eb="33">
      <t>ジカンスウ</t>
    </rPh>
    <rPh sb="38" eb="40">
      <t>ジョウゲン</t>
    </rPh>
    <rPh sb="43" eb="45">
      <t>ザンギョウ</t>
    </rPh>
    <rPh sb="45" eb="47">
      <t>ジカン</t>
    </rPh>
    <rPh sb="47" eb="48">
      <t>トウ</t>
    </rPh>
    <rPh sb="49" eb="50">
      <t>フク</t>
    </rPh>
    <phoneticPr fontId="2"/>
  </si>
  <si>
    <t>★常勤職員の常勤換算人数の月平均の人数は、既定の割合を超えていますか？</t>
    <rPh sb="1" eb="3">
      <t>ジョウキン</t>
    </rPh>
    <rPh sb="3" eb="5">
      <t>ショクイン</t>
    </rPh>
    <rPh sb="6" eb="8">
      <t>ジョウキン</t>
    </rPh>
    <rPh sb="8" eb="10">
      <t>カンサン</t>
    </rPh>
    <rPh sb="10" eb="12">
      <t>ニンズウ</t>
    </rPh>
    <rPh sb="13" eb="14">
      <t>ゲツ</t>
    </rPh>
    <rPh sb="14" eb="16">
      <t>ヘイキン</t>
    </rPh>
    <rPh sb="17" eb="19">
      <t>ニンズウ</t>
    </rPh>
    <rPh sb="21" eb="23">
      <t>キテイ</t>
    </rPh>
    <rPh sb="24" eb="26">
      <t>ワリアイ</t>
    </rPh>
    <rPh sb="27" eb="28">
      <t>コ</t>
    </rPh>
    <phoneticPr fontId="2"/>
  </si>
  <si>
    <t>60％を超えている場合、算定できます。</t>
    <rPh sb="4" eb="5">
      <t>コ</t>
    </rPh>
    <rPh sb="9" eb="11">
      <t>バアイ</t>
    </rPh>
    <rPh sb="12" eb="14">
      <t>サンテイ</t>
    </rPh>
    <phoneticPr fontId="2"/>
  </si>
  <si>
    <t>75％を超えている場合、算定できます。</t>
    <rPh sb="4" eb="5">
      <t>コ</t>
    </rPh>
    <rPh sb="9" eb="11">
      <t>バアイ</t>
    </rPh>
    <rPh sb="12" eb="14">
      <t>サンテイ</t>
    </rPh>
    <phoneticPr fontId="2"/>
  </si>
  <si>
    <t>⇒</t>
    <phoneticPr fontId="2"/>
  </si>
  <si>
    <t>月平均(A÷3)</t>
    <rPh sb="0" eb="1">
      <t>ツキ</t>
    </rPh>
    <rPh sb="1" eb="3">
      <t>ヘイキン</t>
    </rPh>
    <phoneticPr fontId="2"/>
  </si>
  <si>
    <t>・サービス提供体制強化加算算定要件の一つ、常勤職員の割合の算出について、前年度の実績が６月に満たない事業所(新規・再開)のみ届出日の属する月の前３月における月当たりの実績の平均となり、届出を行った月以降についても直近3月間の職員の割合を維持し続けることが必要です。</t>
    <rPh sb="36" eb="39">
      <t>ゼンネンド</t>
    </rPh>
    <rPh sb="40" eb="42">
      <t>ジッセキ</t>
    </rPh>
    <rPh sb="44" eb="45">
      <t>ツキ</t>
    </rPh>
    <rPh sb="46" eb="47">
      <t>ミ</t>
    </rPh>
    <rPh sb="50" eb="53">
      <t>ジギョウショ</t>
    </rPh>
    <rPh sb="54" eb="56">
      <t>シンキ</t>
    </rPh>
    <rPh sb="57" eb="59">
      <t>サイカイ</t>
    </rPh>
    <rPh sb="62" eb="64">
      <t>トドケデ</t>
    </rPh>
    <rPh sb="64" eb="65">
      <t>ヒ</t>
    </rPh>
    <rPh sb="66" eb="67">
      <t>ゾク</t>
    </rPh>
    <rPh sb="69" eb="70">
      <t>ツキ</t>
    </rPh>
    <rPh sb="71" eb="72">
      <t>ゼン</t>
    </rPh>
    <rPh sb="73" eb="74">
      <t>ツキ</t>
    </rPh>
    <rPh sb="78" eb="80">
      <t>ツキア</t>
    </rPh>
    <rPh sb="83" eb="85">
      <t>ジッセキ</t>
    </rPh>
    <rPh sb="86" eb="88">
      <t>ヘイキン</t>
    </rPh>
    <rPh sb="92" eb="94">
      <t>トドケデ</t>
    </rPh>
    <rPh sb="95" eb="96">
      <t>オコナ</t>
    </rPh>
    <rPh sb="98" eb="99">
      <t>ツキ</t>
    </rPh>
    <rPh sb="99" eb="101">
      <t>イコウ</t>
    </rPh>
    <rPh sb="106" eb="108">
      <t>チョッキン</t>
    </rPh>
    <rPh sb="109" eb="110">
      <t>ツキ</t>
    </rPh>
    <rPh sb="110" eb="111">
      <t>カン</t>
    </rPh>
    <rPh sb="112" eb="114">
      <t>ショクイン</t>
    </rPh>
    <rPh sb="115" eb="117">
      <t>ワリアイ</t>
    </rPh>
    <rPh sb="118" eb="120">
      <t>イジ</t>
    </rPh>
    <rPh sb="121" eb="122">
      <t>ツヅ</t>
    </rPh>
    <rPh sb="127" eb="129">
      <t>ヒツヨウ</t>
    </rPh>
    <phoneticPr fontId="2"/>
  </si>
  <si>
    <t>常勤職員の全員の
総勤務時間数</t>
    <rPh sb="0" eb="2">
      <t>ジョウキン</t>
    </rPh>
    <rPh sb="2" eb="4">
      <t>ショクイン</t>
    </rPh>
    <rPh sb="5" eb="7">
      <t>ゼンイン</t>
    </rPh>
    <rPh sb="9" eb="10">
      <t>ソウ</t>
    </rPh>
    <rPh sb="10" eb="12">
      <t>キンム</t>
    </rPh>
    <rPh sb="12" eb="14">
      <t>ジカン</t>
    </rPh>
    <rPh sb="14" eb="15">
      <t>スウ</t>
    </rPh>
    <phoneticPr fontId="2"/>
  </si>
  <si>
    <t>小規模多機能型居宅介護・看護小規模多機能型居宅介護
定期巡回・随時対応型訪問介護看護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カンゴ</t>
    </rPh>
    <rPh sb="14" eb="17">
      <t>ショウキボ</t>
    </rPh>
    <rPh sb="17" eb="21">
      <t>タキノウガタ</t>
    </rPh>
    <rPh sb="21" eb="23">
      <t>キョタク</t>
    </rPh>
    <rPh sb="23" eb="25">
      <t>カイゴ</t>
    </rPh>
    <rPh sb="26" eb="28">
      <t>テイキ</t>
    </rPh>
    <rPh sb="28" eb="30">
      <t>ジュンカイ</t>
    </rPh>
    <rPh sb="31" eb="33">
      <t>ズイジ</t>
    </rPh>
    <rPh sb="33" eb="36">
      <t>タイオウガタ</t>
    </rPh>
    <rPh sb="36" eb="38">
      <t>ホウモン</t>
    </rPh>
    <rPh sb="38" eb="40">
      <t>カイゴ</t>
    </rPh>
    <rPh sb="40" eb="42">
      <t>カンゴ</t>
    </rPh>
    <phoneticPr fontId="2"/>
  </si>
  <si>
    <r>
      <t>職員</t>
    </r>
    <r>
      <rPr>
        <sz val="6"/>
        <rFont val="ＭＳ Ｐゴシック"/>
        <family val="3"/>
        <charset val="128"/>
      </rPr>
      <t>※１</t>
    </r>
    <r>
      <rPr>
        <sz val="9"/>
        <rFont val="ＭＳ Ｐゴシック"/>
        <family val="3"/>
        <charset val="128"/>
      </rPr>
      <t>の全員の
総勤務時間数</t>
    </r>
    <rPh sb="0" eb="2">
      <t>ショクイン</t>
    </rPh>
    <rPh sb="5" eb="7">
      <t>ゼンイン</t>
    </rPh>
    <rPh sb="9" eb="10">
      <t>ソウ</t>
    </rPh>
    <rPh sb="10" eb="12">
      <t>キンム</t>
    </rPh>
    <rPh sb="12" eb="14">
      <t>ジカン</t>
    </rPh>
    <rPh sb="14" eb="15">
      <t>スウ</t>
    </rPh>
    <phoneticPr fontId="2"/>
  </si>
  <si>
    <t>※１　小規模多機能型居宅介護、看護小規模多機能型居宅介護、定期巡回・随時対応型訪問介護看護にあっては、事業所の従業者をいい、</t>
    <rPh sb="3" eb="6">
      <t>ショウキボ</t>
    </rPh>
    <rPh sb="6" eb="10">
      <t>タキノウガタ</t>
    </rPh>
    <rPh sb="10" eb="12">
      <t>キョタク</t>
    </rPh>
    <rPh sb="12" eb="14">
      <t>カイゴ</t>
    </rPh>
    <rPh sb="15" eb="17">
      <t>カンゴ</t>
    </rPh>
    <rPh sb="17" eb="20">
      <t>ショウキボ</t>
    </rPh>
    <rPh sb="20" eb="23">
      <t>タキノウ</t>
    </rPh>
    <rPh sb="23" eb="24">
      <t>ガタ</t>
    </rPh>
    <rPh sb="24" eb="26">
      <t>キョタク</t>
    </rPh>
    <rPh sb="26" eb="28">
      <t>カイゴ</t>
    </rPh>
    <rPh sb="29" eb="31">
      <t>テイキ</t>
    </rPh>
    <rPh sb="31" eb="33">
      <t>ジュンカイ</t>
    </rPh>
    <rPh sb="34" eb="36">
      <t>ズイジ</t>
    </rPh>
    <rPh sb="36" eb="39">
      <t>タイオウガタ</t>
    </rPh>
    <rPh sb="39" eb="41">
      <t>ホウモン</t>
    </rPh>
    <rPh sb="41" eb="43">
      <t>カイゴ</t>
    </rPh>
    <rPh sb="43" eb="45">
      <t>カンゴ</t>
    </rPh>
    <rPh sb="51" eb="54">
      <t>ジギョウショ</t>
    </rPh>
    <rPh sb="55" eb="58">
      <t>ジュウギョウシャ</t>
    </rPh>
    <phoneticPr fontId="2"/>
  </si>
  <si>
    <t>認知症対応型共同生活介護、地域密着型介護老人福祉施設入所者生活介護にあっては、事業所・施設の看護・介護職員をいう。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チイキ</t>
    </rPh>
    <rPh sb="15" eb="18">
      <t>ミッチャクガタ</t>
    </rPh>
    <rPh sb="18" eb="20">
      <t>カイゴ</t>
    </rPh>
    <rPh sb="20" eb="22">
      <t>ロウジン</t>
    </rPh>
    <rPh sb="22" eb="24">
      <t>フクシ</t>
    </rPh>
    <rPh sb="24" eb="26">
      <t>シセツ</t>
    </rPh>
    <rPh sb="26" eb="28">
      <t>ニュウショ</t>
    </rPh>
    <rPh sb="28" eb="29">
      <t>シャ</t>
    </rPh>
    <rPh sb="29" eb="31">
      <t>セイカツ</t>
    </rPh>
    <rPh sb="31" eb="33">
      <t>カイゴ</t>
    </rPh>
    <rPh sb="39" eb="42">
      <t>ジギョウショ</t>
    </rPh>
    <rPh sb="43" eb="45">
      <t>シセツ</t>
    </rPh>
    <rPh sb="46" eb="48">
      <t>カンゴ</t>
    </rPh>
    <rPh sb="49" eb="51">
      <t>カイゴ</t>
    </rPh>
    <rPh sb="51" eb="53">
      <t>ショクイン</t>
    </rPh>
    <phoneticPr fontId="2"/>
  </si>
  <si>
    <t>・サービス提供体制強化加算算定要件の一つ、常勤職員の割合の算出については、常勤換算方法により算出した前年度(3月を除く)の平均を用います。毎年、前年度の実績を確認し、算定用件に満たない場合は、当該加算の取下げが必要です。</t>
    <rPh sb="5" eb="7">
      <t>テイキョウ</t>
    </rPh>
    <rPh sb="7" eb="9">
      <t>タイセイ</t>
    </rPh>
    <rPh sb="9" eb="11">
      <t>キョウカ</t>
    </rPh>
    <rPh sb="11" eb="13">
      <t>カサン</t>
    </rPh>
    <rPh sb="13" eb="15">
      <t>サンテイ</t>
    </rPh>
    <rPh sb="15" eb="17">
      <t>ヨウケン</t>
    </rPh>
    <rPh sb="18" eb="19">
      <t>1</t>
    </rPh>
    <rPh sb="21" eb="23">
      <t>ジョウキン</t>
    </rPh>
    <rPh sb="23" eb="25">
      <t>ショクイン</t>
    </rPh>
    <rPh sb="26" eb="28">
      <t>ワリアイ</t>
    </rPh>
    <rPh sb="29" eb="31">
      <t>サンシュツ</t>
    </rPh>
    <rPh sb="37" eb="39">
      <t>ジョウキン</t>
    </rPh>
    <rPh sb="39" eb="41">
      <t>カンサン</t>
    </rPh>
    <rPh sb="41" eb="43">
      <t>ホウホウ</t>
    </rPh>
    <rPh sb="46" eb="48">
      <t>サンシュツ</t>
    </rPh>
    <rPh sb="50" eb="53">
      <t>ゼンネンド</t>
    </rPh>
    <rPh sb="55" eb="56">
      <t>ガツ</t>
    </rPh>
    <rPh sb="57" eb="58">
      <t>ノゾ</t>
    </rPh>
    <rPh sb="61" eb="63">
      <t>ヘイキン</t>
    </rPh>
    <rPh sb="64" eb="65">
      <t>モチ</t>
    </rPh>
    <rPh sb="69" eb="71">
      <t>マイトシ</t>
    </rPh>
    <rPh sb="72" eb="75">
      <t>ゼンネンド</t>
    </rPh>
    <rPh sb="76" eb="78">
      <t>ジッセキ</t>
    </rPh>
    <rPh sb="79" eb="81">
      <t>カクニン</t>
    </rPh>
    <rPh sb="83" eb="85">
      <t>サンテイ</t>
    </rPh>
    <rPh sb="85" eb="87">
      <t>ヨウケン</t>
    </rPh>
    <rPh sb="88" eb="89">
      <t>ミ</t>
    </rPh>
    <rPh sb="92" eb="94">
      <t>バアイ</t>
    </rPh>
    <rPh sb="96" eb="98">
      <t>トウガイ</t>
    </rPh>
    <rPh sb="98" eb="100">
      <t>カサン</t>
    </rPh>
    <rPh sb="101" eb="103">
      <t>トリサ</t>
    </rPh>
    <rPh sb="105" eb="107">
      <t>ヒツヨウ</t>
    </rPh>
    <phoneticPr fontId="2"/>
  </si>
  <si>
    <r>
      <t>※配置割合の計算方法：常勤職員の平均÷職員</t>
    </r>
    <r>
      <rPr>
        <b/>
        <sz val="8"/>
        <rFont val="ＭＳ Ｐゴシック"/>
        <family val="3"/>
        <charset val="128"/>
      </rPr>
      <t>※１</t>
    </r>
    <r>
      <rPr>
        <b/>
        <sz val="12"/>
        <rFont val="ＭＳ Ｐゴシック"/>
        <family val="3"/>
        <charset val="128"/>
      </rPr>
      <t>の月平均×100</t>
    </r>
    <rPh sb="1" eb="3">
      <t>ハイチ</t>
    </rPh>
    <rPh sb="3" eb="5">
      <t>ワリアイ</t>
    </rPh>
    <rPh sb="6" eb="8">
      <t>ケイサン</t>
    </rPh>
    <rPh sb="8" eb="10">
      <t>ホウホウ</t>
    </rPh>
    <rPh sb="11" eb="13">
      <t>ジョウキン</t>
    </rPh>
    <rPh sb="13" eb="15">
      <t>ショクイン</t>
    </rPh>
    <rPh sb="16" eb="18">
      <t>ヘイキン</t>
    </rPh>
    <rPh sb="19" eb="21">
      <t>ショクイン</t>
    </rPh>
    <rPh sb="24" eb="25">
      <t>ツキ</t>
    </rPh>
    <rPh sb="25" eb="27">
      <t>ヘイキン</t>
    </rPh>
    <phoneticPr fontId="2"/>
  </si>
  <si>
    <t>定期巡回・随時対応型訪問介護看護・小規模多機能型居宅介護・看護小規模多機能型居宅介護・
認知症対応型共同生活介護・地域密着型介護老人福祉施設入所者生活介護・地域密着型特定施設入居者生活介護</t>
    <rPh sb="0" eb="4">
      <t>テイキジュンカイ</t>
    </rPh>
    <rPh sb="5" eb="16">
      <t>ズイジタイオウガタホウモンカイゴカンゴ</t>
    </rPh>
    <rPh sb="17" eb="28">
      <t>ショウキボタキノウガタキョタクカイゴ</t>
    </rPh>
    <rPh sb="29" eb="42">
      <t>カ</t>
    </rPh>
    <rPh sb="44" eb="56">
      <t>ニンチショウタイオウガタキョウドウセイカツカイゴ</t>
    </rPh>
    <rPh sb="57" eb="77">
      <t>チ</t>
    </rPh>
    <phoneticPr fontId="2"/>
  </si>
  <si>
    <t>認知症対応型共同生活介護
地域密着型特定施設入居者生活介護
地域密着型介護老人福祉施設入所者生活介護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30" eb="32">
      <t>チイキ</t>
    </rPh>
    <rPh sb="32" eb="35">
      <t>ミッチャクガタ</t>
    </rPh>
    <rPh sb="35" eb="37">
      <t>カイゴ</t>
    </rPh>
    <rPh sb="37" eb="39">
      <t>ロウジン</t>
    </rPh>
    <rPh sb="39" eb="41">
      <t>フクシ</t>
    </rPh>
    <rPh sb="41" eb="43">
      <t>シセツ</t>
    </rPh>
    <rPh sb="43" eb="46">
      <t>ニュウショシャ</t>
    </rPh>
    <rPh sb="46" eb="48">
      <t>セイカツ</t>
    </rPh>
    <rPh sb="48" eb="50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</si>
</sst>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0.0"/>
    <numFmt numFmtId="178" formatCode="0.0_ "/>
    <numFmt numFmtId="179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4" fillId="2" borderId="0" xfId="0" applyFont="1" applyFill="1"/>
    <xf numFmtId="0" fontId="3" fillId="3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177" fontId="3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76" fontId="3" fillId="0" borderId="0" xfId="0" applyNumberFormat="1" applyFont="1" applyFill="1" applyBorder="1"/>
    <xf numFmtId="176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77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176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0" fontId="3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top"/>
    </xf>
    <xf numFmtId="176" fontId="6" fillId="0" borderId="6" xfId="0" applyNumberFormat="1" applyFont="1" applyFill="1" applyBorder="1" applyAlignment="1">
      <alignment horizontal="center" vertical="top"/>
    </xf>
    <xf numFmtId="176" fontId="6" fillId="0" borderId="7" xfId="0" applyNumberFormat="1" applyFont="1" applyFill="1" applyBorder="1" applyAlignment="1">
      <alignment horizontal="center" vertical="top" wrapText="1"/>
    </xf>
    <xf numFmtId="177" fontId="3" fillId="0" borderId="8" xfId="0" applyNumberFormat="1" applyFont="1" applyFill="1" applyBorder="1" applyAlignment="1">
      <alignment horizontal="right"/>
    </xf>
    <xf numFmtId="177" fontId="3" fillId="0" borderId="9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3" fillId="3" borderId="0" xfId="0" applyFont="1" applyFill="1" applyAlignment="1">
      <alignment horizontal="right"/>
    </xf>
    <xf numFmtId="0" fontId="8" fillId="3" borderId="0" xfId="0" applyFont="1" applyFill="1" applyAlignme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/>
    <xf numFmtId="177" fontId="3" fillId="0" borderId="12" xfId="0" applyNumberFormat="1" applyFont="1" applyFill="1" applyBorder="1" applyAlignment="1"/>
    <xf numFmtId="0" fontId="7" fillId="0" borderId="0" xfId="0" applyFont="1" applyFill="1" applyBorder="1" applyAlignment="1">
      <alignment wrapText="1"/>
    </xf>
    <xf numFmtId="0" fontId="3" fillId="0" borderId="3" xfId="0" applyFont="1" applyFill="1" applyBorder="1" applyAlignment="1" applyProtection="1">
      <alignment horizontal="right"/>
      <protection locked="0"/>
    </xf>
    <xf numFmtId="178" fontId="3" fillId="0" borderId="3" xfId="0" applyNumberFormat="1" applyFont="1" applyFill="1" applyBorder="1" applyAlignment="1" applyProtection="1">
      <alignment horizontal="right"/>
    </xf>
    <xf numFmtId="178" fontId="3" fillId="0" borderId="4" xfId="0" applyNumberFormat="1" applyFont="1" applyFill="1" applyBorder="1" applyAlignment="1" applyProtection="1">
      <alignment horizontal="right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179" fontId="3" fillId="4" borderId="11" xfId="1" applyNumberFormat="1" applyFont="1" applyFill="1" applyBorder="1" applyAlignment="1">
      <alignment horizontal="right"/>
    </xf>
    <xf numFmtId="179" fontId="3" fillId="4" borderId="12" xfId="1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/>
    </xf>
    <xf numFmtId="176" fontId="3" fillId="0" borderId="26" xfId="0" applyNumberFormat="1" applyFont="1" applyFill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9" fontId="3" fillId="4" borderId="20" xfId="1" applyNumberFormat="1" applyFont="1" applyFill="1" applyBorder="1" applyAlignment="1">
      <alignment horizontal="right"/>
    </xf>
    <xf numFmtId="179" fontId="3" fillId="4" borderId="21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9" fontId="3" fillId="0" borderId="25" xfId="1" applyFont="1" applyFill="1" applyBorder="1" applyAlignment="1">
      <alignment horizontal="right"/>
    </xf>
    <xf numFmtId="0" fontId="9" fillId="0" borderId="1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17</xdr:row>
      <xdr:rowOff>161925</xdr:rowOff>
    </xdr:from>
    <xdr:to>
      <xdr:col>13</xdr:col>
      <xdr:colOff>409575</xdr:colOff>
      <xdr:row>21</xdr:row>
      <xdr:rowOff>76200</xdr:rowOff>
    </xdr:to>
    <xdr:sp macro="" textlink="">
      <xdr:nvSpPr>
        <xdr:cNvPr id="6217" name="AutoShape 2"/>
        <xdr:cNvSpPr>
          <a:spLocks noChangeArrowheads="1"/>
        </xdr:cNvSpPr>
      </xdr:nvSpPr>
      <xdr:spPr bwMode="auto">
        <a:xfrm rot="5400000">
          <a:off x="5253037" y="3986213"/>
          <a:ext cx="523875" cy="1866900"/>
        </a:xfrm>
        <a:prstGeom prst="rightArrow">
          <a:avLst>
            <a:gd name="adj1" fmla="val 51722"/>
            <a:gd name="adj2" fmla="val 28815"/>
          </a:avLst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abSelected="1" zoomScaleNormal="100" workbookViewId="0">
      <selection activeCell="A15" sqref="A15:Y15"/>
    </sheetView>
  </sheetViews>
  <sheetFormatPr defaultRowHeight="11.25"/>
  <cols>
    <col min="1" max="1" width="3.375" style="1" customWidth="1"/>
    <col min="2" max="2" width="15.375" style="1" customWidth="1"/>
    <col min="3" max="3" width="5.5" style="1" customWidth="1"/>
    <col min="4" max="4" width="5.5" style="51" customWidth="1"/>
    <col min="5" max="13" width="5.5" style="1" customWidth="1"/>
    <col min="14" max="14" width="6.625" style="1" customWidth="1"/>
    <col min="15" max="16" width="5.875" style="1" customWidth="1"/>
    <col min="17" max="17" width="2.375" style="1" customWidth="1"/>
    <col min="18" max="18" width="3.75" style="1" customWidth="1"/>
    <col min="19" max="19" width="15.25" style="1" customWidth="1"/>
    <col min="20" max="22" width="5.5" style="1" customWidth="1"/>
    <col min="23" max="25" width="5.875" style="1" customWidth="1"/>
    <col min="26" max="16384" width="9" style="1"/>
  </cols>
  <sheetData>
    <row r="1" spans="1:30" ht="17.25" customHeight="1">
      <c r="A1" s="2" t="s">
        <v>25</v>
      </c>
      <c r="B1" s="2"/>
      <c r="C1" s="2"/>
      <c r="E1" s="2"/>
      <c r="H1" s="52"/>
      <c r="I1" s="2"/>
      <c r="K1" s="64" t="s">
        <v>41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30" ht="17.25">
      <c r="A2" s="2"/>
      <c r="B2" s="2"/>
      <c r="C2" s="2"/>
      <c r="E2" s="2"/>
      <c r="H2" s="52"/>
      <c r="I2" s="2"/>
      <c r="K2" s="67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1:30" ht="18" thickBot="1">
      <c r="A3" s="2"/>
      <c r="B3" s="2"/>
      <c r="C3" s="2"/>
      <c r="E3" s="2"/>
      <c r="H3" s="52"/>
      <c r="I3" s="2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</row>
    <row r="4" spans="1:30" ht="51.75" customHeight="1">
      <c r="A4" s="84" t="s">
        <v>39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7"/>
      <c r="P4" s="84" t="s">
        <v>33</v>
      </c>
      <c r="Q4" s="84"/>
      <c r="R4" s="84"/>
      <c r="S4" s="84"/>
      <c r="T4" s="84"/>
      <c r="U4" s="84"/>
      <c r="V4" s="84"/>
      <c r="W4" s="84"/>
      <c r="X4" s="84"/>
      <c r="Y4" s="84"/>
      <c r="Z4" s="7"/>
      <c r="AA4" s="7"/>
      <c r="AB4" s="7"/>
      <c r="AC4" s="7"/>
      <c r="AD4" s="7"/>
    </row>
    <row r="5" spans="1:30" ht="12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7"/>
      <c r="P5" s="38"/>
      <c r="Q5" s="38"/>
      <c r="R5" s="38"/>
      <c r="S5" s="38"/>
      <c r="T5" s="38"/>
      <c r="U5" s="38"/>
      <c r="V5" s="38"/>
      <c r="W5" s="38"/>
      <c r="X5" s="38"/>
      <c r="Y5" s="38"/>
      <c r="Z5" s="7"/>
      <c r="AA5" s="7"/>
      <c r="AB5" s="7"/>
      <c r="AC5" s="7"/>
      <c r="AD5" s="7"/>
    </row>
    <row r="6" spans="1:30" ht="15.75" customHeight="1" thickBot="1">
      <c r="A6" s="4" t="s">
        <v>26</v>
      </c>
      <c r="B6" s="4"/>
      <c r="C6" s="4"/>
      <c r="D6" s="4"/>
      <c r="E6" s="4"/>
      <c r="F6" s="4"/>
      <c r="G6" s="4"/>
      <c r="H6" s="4"/>
      <c r="I6" s="4"/>
      <c r="J6" s="4"/>
      <c r="L6" s="7"/>
      <c r="M6" s="84" t="s">
        <v>27</v>
      </c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7"/>
      <c r="AA6" s="7"/>
      <c r="AB6" s="7"/>
      <c r="AC6" s="7"/>
      <c r="AD6" s="7"/>
    </row>
    <row r="7" spans="1:30" ht="14.25" customHeight="1" thickBot="1">
      <c r="A7" s="53"/>
      <c r="B7" s="53"/>
      <c r="D7" s="1"/>
      <c r="E7" s="40" t="s">
        <v>1</v>
      </c>
      <c r="F7" s="85"/>
      <c r="G7" s="86"/>
      <c r="H7" s="39" t="s">
        <v>0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30">
      <c r="B8" s="53"/>
      <c r="J8" s="54"/>
      <c r="L8" s="55"/>
    </row>
    <row r="9" spans="1:30" ht="25.5" customHeight="1" thickBot="1">
      <c r="A9" s="1" t="s">
        <v>4</v>
      </c>
      <c r="D9" s="1"/>
      <c r="I9" s="16"/>
      <c r="J9" s="16"/>
      <c r="K9" s="16"/>
      <c r="L9" s="16"/>
      <c r="M9" s="6"/>
      <c r="N9" s="25"/>
      <c r="Q9" s="25"/>
      <c r="R9" s="25"/>
      <c r="S9" s="25" t="s">
        <v>21</v>
      </c>
    </row>
    <row r="10" spans="1:30" s="24" customFormat="1" ht="35.25" customHeight="1">
      <c r="A10" s="26"/>
      <c r="B10" s="31"/>
      <c r="C10" s="27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8" t="s">
        <v>11</v>
      </c>
      <c r="I10" s="27" t="s">
        <v>12</v>
      </c>
      <c r="J10" s="27" t="s">
        <v>13</v>
      </c>
      <c r="K10" s="27" t="s">
        <v>14</v>
      </c>
      <c r="L10" s="27" t="s">
        <v>15</v>
      </c>
      <c r="M10" s="33" t="s">
        <v>16</v>
      </c>
      <c r="N10" s="34" t="s">
        <v>17</v>
      </c>
      <c r="O10" s="35" t="s">
        <v>18</v>
      </c>
      <c r="P10" s="35" t="s">
        <v>22</v>
      </c>
      <c r="Q10" s="23"/>
      <c r="R10" s="26"/>
      <c r="S10" s="31"/>
      <c r="T10" s="27" t="s">
        <v>23</v>
      </c>
      <c r="U10" s="27" t="s">
        <v>2</v>
      </c>
      <c r="V10" s="33" t="s">
        <v>3</v>
      </c>
      <c r="W10" s="34" t="s">
        <v>17</v>
      </c>
      <c r="X10" s="35" t="s">
        <v>32</v>
      </c>
      <c r="Y10" s="57" t="s">
        <v>22</v>
      </c>
    </row>
    <row r="11" spans="1:30" ht="27" customHeight="1">
      <c r="A11" s="92" t="s">
        <v>19</v>
      </c>
      <c r="B11" s="29" t="s">
        <v>36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6">
        <f>ROUNDDOWN(SUM(C11:M11),1)</f>
        <v>0</v>
      </c>
      <c r="O11" s="58">
        <f>ROUNDDOWN(N11/11,1)</f>
        <v>0</v>
      </c>
      <c r="P11" s="103"/>
      <c r="Q11" s="14"/>
      <c r="R11" s="92" t="s">
        <v>19</v>
      </c>
      <c r="S11" s="29" t="s">
        <v>36</v>
      </c>
      <c r="T11" s="61"/>
      <c r="U11" s="61"/>
      <c r="V11" s="61"/>
      <c r="W11" s="36">
        <f>SUM(T11:V11)</f>
        <v>0</v>
      </c>
      <c r="X11" s="58">
        <f>ROUNDDOWN(W11/3,1)</f>
        <v>0</v>
      </c>
      <c r="Y11" s="88"/>
    </row>
    <row r="12" spans="1:30" ht="27" customHeight="1">
      <c r="A12" s="92"/>
      <c r="B12" s="30" t="s">
        <v>5</v>
      </c>
      <c r="C12" s="62" t="str">
        <f t="shared" ref="C12:M12" si="0">IF(ISBLANK($F$7)=TRUE,"",ROUNDDOWN(C11/$F$7,1))</f>
        <v/>
      </c>
      <c r="D12" s="62" t="str">
        <f t="shared" si="0"/>
        <v/>
      </c>
      <c r="E12" s="62" t="str">
        <f t="shared" si="0"/>
        <v/>
      </c>
      <c r="F12" s="62" t="str">
        <f t="shared" si="0"/>
        <v/>
      </c>
      <c r="G12" s="62" t="str">
        <f t="shared" si="0"/>
        <v/>
      </c>
      <c r="H12" s="62" t="str">
        <f t="shared" si="0"/>
        <v/>
      </c>
      <c r="I12" s="62" t="str">
        <f t="shared" si="0"/>
        <v/>
      </c>
      <c r="J12" s="62" t="str">
        <f t="shared" si="0"/>
        <v/>
      </c>
      <c r="K12" s="62" t="str">
        <f t="shared" si="0"/>
        <v/>
      </c>
      <c r="L12" s="62" t="str">
        <f t="shared" si="0"/>
        <v/>
      </c>
      <c r="M12" s="62" t="str">
        <f t="shared" si="0"/>
        <v/>
      </c>
      <c r="N12" s="36">
        <f>ROUNDDOWN(SUM(C12:M12),1)</f>
        <v>0</v>
      </c>
      <c r="O12" s="58">
        <f>ROUNDDOWN(N12/11,1)</f>
        <v>0</v>
      </c>
      <c r="P12" s="103"/>
      <c r="Q12" s="15"/>
      <c r="R12" s="92"/>
      <c r="S12" s="30" t="s">
        <v>5</v>
      </c>
      <c r="T12" s="62" t="str">
        <f>IF(ISBLANK($F$7)=TRUE,"",ROUNDDOWN(T11/$F$7,1))</f>
        <v/>
      </c>
      <c r="U12" s="62" t="str">
        <f>IF(ISBLANK($F$7)=TRUE,"",ROUNDDOWN(U11/$F$7,1))</f>
        <v/>
      </c>
      <c r="V12" s="62" t="str">
        <f>IF(ISBLANK($F$7)=TRUE,"",ROUNDDOWN(V11/$F$7,1))</f>
        <v/>
      </c>
      <c r="W12" s="36">
        <f>SUM(T12:V12)</f>
        <v>0</v>
      </c>
      <c r="X12" s="58">
        <f>ROUNDDOWN(W12/3,1)</f>
        <v>0</v>
      </c>
      <c r="Y12" s="88"/>
    </row>
    <row r="13" spans="1:30" s="20" customFormat="1" ht="27" customHeight="1">
      <c r="A13" s="92" t="s">
        <v>20</v>
      </c>
      <c r="B13" s="29" t="s">
        <v>34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6">
        <f>ROUNDDOWN(SUM(C13:M13),1)</f>
        <v>0</v>
      </c>
      <c r="O13" s="58">
        <f>ROUNDDOWN(N13/11,1)</f>
        <v>0</v>
      </c>
      <c r="P13" s="82" t="str">
        <f>IF(ISBLANK($F$7)=TRUE,"",ROUNDDOWN(O14/O12,3))</f>
        <v/>
      </c>
      <c r="Q13" s="18"/>
      <c r="R13" s="92" t="s">
        <v>20</v>
      </c>
      <c r="S13" s="29" t="s">
        <v>34</v>
      </c>
      <c r="T13" s="61"/>
      <c r="U13" s="61"/>
      <c r="V13" s="61"/>
      <c r="W13" s="36">
        <f>SUM(T13:V13)</f>
        <v>0</v>
      </c>
      <c r="X13" s="58">
        <f>ROUNDDOWN(W13/3,1)</f>
        <v>0</v>
      </c>
      <c r="Y13" s="94" t="str">
        <f>IF(ISBLANK($F$7)=TRUE,"",ROUNDDOWN(X14/X12,3))</f>
        <v/>
      </c>
    </row>
    <row r="14" spans="1:30" s="20" customFormat="1" ht="27" customHeight="1" thickBot="1">
      <c r="A14" s="93"/>
      <c r="B14" s="32" t="s">
        <v>5</v>
      </c>
      <c r="C14" s="63" t="str">
        <f t="shared" ref="C14:M14" si="1">IF(ISBLANK($F$7)=TRUE,"",ROUNDDOWN(C13/$F$7,1))</f>
        <v/>
      </c>
      <c r="D14" s="63" t="str">
        <f t="shared" si="1"/>
        <v/>
      </c>
      <c r="E14" s="63" t="str">
        <f t="shared" si="1"/>
        <v/>
      </c>
      <c r="F14" s="63" t="str">
        <f t="shared" si="1"/>
        <v/>
      </c>
      <c r="G14" s="63" t="str">
        <f t="shared" si="1"/>
        <v/>
      </c>
      <c r="H14" s="63" t="str">
        <f t="shared" si="1"/>
        <v/>
      </c>
      <c r="I14" s="63" t="str">
        <f t="shared" si="1"/>
        <v/>
      </c>
      <c r="J14" s="63" t="str">
        <f t="shared" si="1"/>
        <v/>
      </c>
      <c r="K14" s="63" t="str">
        <f t="shared" si="1"/>
        <v/>
      </c>
      <c r="L14" s="63" t="str">
        <f t="shared" si="1"/>
        <v/>
      </c>
      <c r="M14" s="63" t="str">
        <f t="shared" si="1"/>
        <v/>
      </c>
      <c r="N14" s="37">
        <f>ROUNDDOWN(SUM(C14:M14),1)</f>
        <v>0</v>
      </c>
      <c r="O14" s="59">
        <f>ROUNDDOWN(N14/11,1)</f>
        <v>0</v>
      </c>
      <c r="P14" s="83"/>
      <c r="Q14" s="21"/>
      <c r="R14" s="93"/>
      <c r="S14" s="32" t="s">
        <v>5</v>
      </c>
      <c r="T14" s="63" t="str">
        <f>IF(ISBLANK($F$7)=TRUE,"",ROUNDDOWN(T13/$F$7,1))</f>
        <v/>
      </c>
      <c r="U14" s="63" t="str">
        <f>IF(ISBLANK($F$7)=TRUE,"",ROUNDDOWN(U13/$F$7,1))</f>
        <v/>
      </c>
      <c r="V14" s="63" t="str">
        <f>IF(ISBLANK($F$7)=TRUE,"",ROUNDDOWN(V13/$F$7,1))</f>
        <v/>
      </c>
      <c r="W14" s="37">
        <f>SUM(T14:V14)</f>
        <v>0</v>
      </c>
      <c r="X14" s="59">
        <f>ROUNDDOWN(W14/3,1)</f>
        <v>0</v>
      </c>
      <c r="Y14" s="95"/>
    </row>
    <row r="15" spans="1:30" customFormat="1" ht="13.5">
      <c r="A15" s="91" t="s">
        <v>37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30" customFormat="1" ht="17.25" customHeight="1">
      <c r="B16" s="87" t="s">
        <v>38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3:28" ht="14.25" customHeight="1">
      <c r="C17" s="96" t="s">
        <v>40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60"/>
      <c r="Y17" s="60"/>
      <c r="Z17" s="60"/>
      <c r="AA17" s="60"/>
      <c r="AB17" s="60"/>
    </row>
    <row r="18" spans="3:28" ht="13.5" customHeight="1">
      <c r="D18" s="22"/>
      <c r="E18" s="17"/>
      <c r="F18" s="17"/>
      <c r="G18" s="17"/>
      <c r="H18" s="17"/>
      <c r="I18" s="18"/>
      <c r="J18" s="17"/>
      <c r="K18" s="20"/>
      <c r="L18" s="19"/>
      <c r="M18" s="17"/>
      <c r="N18" s="17"/>
      <c r="O18" s="17"/>
      <c r="P18" s="17"/>
      <c r="Q18" s="17"/>
      <c r="R18" s="17"/>
      <c r="S18" s="17"/>
      <c r="T18" s="17"/>
      <c r="U18" s="17"/>
      <c r="V18" s="20"/>
      <c r="W18" s="20"/>
      <c r="X18" s="20"/>
      <c r="Y18" s="20"/>
      <c r="Z18" s="20"/>
      <c r="AA18" s="20"/>
      <c r="AB18" s="20"/>
    </row>
    <row r="19" spans="3:28">
      <c r="D19" s="6"/>
      <c r="E19" s="6"/>
      <c r="F19" s="6"/>
      <c r="G19" s="6"/>
      <c r="H19" s="6"/>
      <c r="I19" s="6"/>
      <c r="J19" s="6"/>
      <c r="L19" s="19"/>
      <c r="M19" s="6"/>
      <c r="N19" s="6"/>
      <c r="O19" s="6"/>
      <c r="P19" s="6"/>
      <c r="Q19" s="6"/>
      <c r="R19" s="6"/>
      <c r="S19" s="6"/>
      <c r="T19" s="6"/>
      <c r="U19" s="6"/>
    </row>
    <row r="20" spans="3:28" ht="12" customHeight="1">
      <c r="D20" s="6"/>
      <c r="P20" s="6"/>
      <c r="Q20" s="14"/>
      <c r="R20" s="14"/>
      <c r="S20" s="14"/>
      <c r="T20" s="15"/>
      <c r="U20" s="14"/>
    </row>
    <row r="21" spans="3:28">
      <c r="D21" s="12"/>
      <c r="L21" s="19"/>
      <c r="M21" s="11"/>
      <c r="N21" s="11"/>
      <c r="O21" s="11"/>
      <c r="P21" s="6"/>
      <c r="Q21" s="14"/>
      <c r="R21" s="14"/>
      <c r="S21" s="14"/>
      <c r="T21" s="11"/>
      <c r="U21" s="14"/>
    </row>
    <row r="22" spans="3:28">
      <c r="D22" s="1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6"/>
      <c r="P22" s="6"/>
      <c r="Q22" s="6"/>
      <c r="R22" s="6"/>
      <c r="S22" s="6"/>
      <c r="T22" s="6"/>
      <c r="U22" s="6"/>
    </row>
    <row r="23" spans="3:28" ht="13.5">
      <c r="C23" s="41" t="s">
        <v>28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"/>
      <c r="U23" s="6"/>
    </row>
    <row r="24" spans="3:28" ht="12" thickBot="1">
      <c r="C24" s="17"/>
      <c r="D24" s="9"/>
      <c r="E24" s="42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3:28" ht="13.5" customHeight="1">
      <c r="C25" s="44"/>
      <c r="D25" s="97" t="s">
        <v>35</v>
      </c>
      <c r="E25" s="98"/>
      <c r="F25" s="98"/>
      <c r="G25" s="98"/>
      <c r="H25" s="98"/>
      <c r="I25" s="98"/>
      <c r="J25" s="98"/>
      <c r="K25" s="98"/>
      <c r="L25" s="98"/>
      <c r="M25" s="99"/>
      <c r="N25" s="89" t="s">
        <v>31</v>
      </c>
      <c r="O25" s="73" t="s">
        <v>29</v>
      </c>
      <c r="P25" s="74"/>
      <c r="Q25" s="74"/>
      <c r="R25" s="74"/>
      <c r="S25" s="74"/>
      <c r="T25" s="75"/>
      <c r="Y25" s="20"/>
      <c r="Z25" s="20"/>
      <c r="AA25" s="20"/>
      <c r="AB25" s="20"/>
    </row>
    <row r="26" spans="3:28" ht="18.75" customHeight="1" thickBot="1">
      <c r="C26" s="45"/>
      <c r="D26" s="100"/>
      <c r="E26" s="101"/>
      <c r="F26" s="101"/>
      <c r="G26" s="101"/>
      <c r="H26" s="101"/>
      <c r="I26" s="101"/>
      <c r="J26" s="101"/>
      <c r="K26" s="101"/>
      <c r="L26" s="101"/>
      <c r="M26" s="102"/>
      <c r="N26" s="89"/>
      <c r="O26" s="79"/>
      <c r="P26" s="80"/>
      <c r="Q26" s="80"/>
      <c r="R26" s="80"/>
      <c r="S26" s="80"/>
      <c r="T26" s="81"/>
      <c r="Y26" s="44"/>
      <c r="Z26" s="44"/>
      <c r="AA26" s="44"/>
      <c r="AB26" s="44"/>
    </row>
    <row r="27" spans="3:28" ht="13.5" customHeight="1">
      <c r="C27" s="46"/>
      <c r="D27" s="97" t="s">
        <v>42</v>
      </c>
      <c r="E27" s="104"/>
      <c r="F27" s="104"/>
      <c r="G27" s="104"/>
      <c r="H27" s="104"/>
      <c r="I27" s="104"/>
      <c r="J27" s="104"/>
      <c r="K27" s="104"/>
      <c r="L27" s="104"/>
      <c r="M27" s="105"/>
      <c r="N27" s="90" t="s">
        <v>24</v>
      </c>
      <c r="O27" s="73" t="s">
        <v>30</v>
      </c>
      <c r="P27" s="74"/>
      <c r="Q27" s="74"/>
      <c r="R27" s="74"/>
      <c r="S27" s="74"/>
      <c r="T27" s="75"/>
      <c r="Y27" s="44"/>
      <c r="Z27" s="44"/>
      <c r="AA27" s="44"/>
      <c r="AB27" s="44"/>
    </row>
    <row r="28" spans="3:28" ht="16.899999999999999" customHeight="1">
      <c r="C28" s="43"/>
      <c r="D28" s="106"/>
      <c r="E28" s="107"/>
      <c r="F28" s="107"/>
      <c r="G28" s="107"/>
      <c r="H28" s="107"/>
      <c r="I28" s="107"/>
      <c r="J28" s="107"/>
      <c r="K28" s="107"/>
      <c r="L28" s="107"/>
      <c r="M28" s="108"/>
      <c r="N28" s="90"/>
      <c r="O28" s="76"/>
      <c r="P28" s="77"/>
      <c r="Q28" s="77"/>
      <c r="R28" s="77"/>
      <c r="S28" s="77"/>
      <c r="T28" s="78"/>
      <c r="Y28" s="44"/>
      <c r="Z28" s="44"/>
      <c r="AA28" s="44"/>
      <c r="AB28" s="44"/>
    </row>
    <row r="29" spans="3:28" ht="15" customHeight="1" thickBot="1">
      <c r="D29" s="109"/>
      <c r="E29" s="110"/>
      <c r="F29" s="110"/>
      <c r="G29" s="110"/>
      <c r="H29" s="110"/>
      <c r="I29" s="110"/>
      <c r="J29" s="110"/>
      <c r="K29" s="110"/>
      <c r="L29" s="110"/>
      <c r="M29" s="111"/>
      <c r="O29" s="79"/>
      <c r="P29" s="80"/>
      <c r="Q29" s="80"/>
      <c r="R29" s="80"/>
      <c r="S29" s="80"/>
      <c r="T29" s="81"/>
      <c r="Y29" s="44"/>
      <c r="Z29" s="44"/>
      <c r="AA29" s="44"/>
      <c r="AB29" s="44"/>
    </row>
    <row r="30" spans="3:28">
      <c r="D30" s="17"/>
      <c r="E30" s="20"/>
      <c r="F30" s="17"/>
      <c r="G30" s="20"/>
      <c r="H30" s="47"/>
      <c r="I30" s="47"/>
      <c r="J30" s="47"/>
      <c r="K30" s="48"/>
      <c r="L30" s="49"/>
      <c r="M30" s="49"/>
      <c r="N30" s="49"/>
      <c r="O30" s="49"/>
      <c r="P30" s="49"/>
      <c r="Q30" s="49"/>
      <c r="R30" s="49"/>
      <c r="S30" s="49"/>
      <c r="T30" s="48"/>
      <c r="U30" s="48"/>
      <c r="V30" s="50"/>
      <c r="W30" s="17"/>
      <c r="X30" s="48"/>
      <c r="Y30" s="20"/>
      <c r="Z30" s="20"/>
      <c r="AA30" s="20"/>
      <c r="AB30" s="20"/>
    </row>
    <row r="31" spans="3:28" ht="13.5" customHeight="1">
      <c r="D31" s="8"/>
      <c r="E31" s="6"/>
      <c r="F31" s="8"/>
      <c r="G31" s="6"/>
      <c r="H31" s="9"/>
      <c r="I31" s="10"/>
      <c r="J31" s="6"/>
    </row>
    <row r="32" spans="3:28" ht="14.25" customHeight="1">
      <c r="D32" s="8"/>
      <c r="E32" s="6"/>
      <c r="F32" s="6"/>
      <c r="G32" s="6"/>
      <c r="H32" s="6"/>
      <c r="I32" s="6"/>
      <c r="J32" s="6"/>
    </row>
    <row r="33" spans="4:20" ht="14.25" customHeight="1">
      <c r="D33" s="8"/>
      <c r="E33" s="6"/>
      <c r="F33" s="6"/>
      <c r="G33" s="6"/>
      <c r="H33" s="6"/>
      <c r="I33" s="11"/>
      <c r="J33" s="6"/>
    </row>
    <row r="34" spans="4:20" ht="13.5">
      <c r="D34" s="8"/>
      <c r="E34" s="6"/>
      <c r="F34" s="6"/>
      <c r="G34" s="6"/>
      <c r="H34" s="6"/>
      <c r="I34" s="6"/>
      <c r="J34" s="6"/>
      <c r="M34"/>
      <c r="N34"/>
      <c r="O34"/>
      <c r="P34"/>
      <c r="Q34"/>
      <c r="R34"/>
      <c r="S34"/>
      <c r="T34"/>
    </row>
    <row r="35" spans="4:20" ht="13.5" customHeight="1">
      <c r="D35" s="8"/>
      <c r="E35" s="6"/>
      <c r="F35" s="6"/>
      <c r="G35" s="6"/>
      <c r="H35" s="9"/>
      <c r="I35" s="10"/>
      <c r="J35" s="6"/>
      <c r="M35" s="20"/>
      <c r="N35" s="20"/>
      <c r="O35" s="20"/>
      <c r="P35" s="20"/>
      <c r="Q35" s="20"/>
      <c r="R35" s="20"/>
      <c r="S35" s="20"/>
      <c r="T35"/>
    </row>
    <row r="36" spans="4:20" ht="13.5">
      <c r="D36" s="8"/>
      <c r="E36" s="6"/>
      <c r="F36" s="6"/>
      <c r="G36" s="6"/>
      <c r="H36" s="6"/>
      <c r="I36" s="6"/>
      <c r="J36" s="6"/>
      <c r="L36" s="20"/>
      <c r="M36" s="20"/>
      <c r="N36" s="20"/>
      <c r="O36" s="20"/>
      <c r="P36" s="20"/>
      <c r="Q36" s="20"/>
      <c r="R36" s="20"/>
      <c r="S36" s="20"/>
      <c r="T36"/>
    </row>
    <row r="37" spans="4:20">
      <c r="D37" s="8"/>
      <c r="E37" s="6"/>
      <c r="F37" s="6"/>
      <c r="G37" s="6"/>
      <c r="H37" s="6"/>
      <c r="I37" s="11"/>
      <c r="J37" s="6"/>
    </row>
    <row r="38" spans="4:20">
      <c r="D38" s="8"/>
      <c r="E38" s="6"/>
      <c r="F38" s="6"/>
      <c r="G38" s="6"/>
      <c r="H38" s="6"/>
      <c r="I38" s="6"/>
      <c r="J38" s="6"/>
    </row>
    <row r="39" spans="4:20">
      <c r="D39" s="56"/>
      <c r="E39" s="3"/>
      <c r="F39" s="3"/>
      <c r="G39" s="3"/>
      <c r="H39" s="3"/>
      <c r="I39" s="3"/>
      <c r="J39" s="3"/>
    </row>
  </sheetData>
  <mergeCells count="22">
    <mergeCell ref="D25:M26"/>
    <mergeCell ref="P11:P12"/>
    <mergeCell ref="D27:M29"/>
    <mergeCell ref="A11:A12"/>
    <mergeCell ref="R11:R12"/>
    <mergeCell ref="A13:A14"/>
    <mergeCell ref="K1:X3"/>
    <mergeCell ref="O27:T29"/>
    <mergeCell ref="P13:P14"/>
    <mergeCell ref="A4:N4"/>
    <mergeCell ref="P4:Y4"/>
    <mergeCell ref="M6:Y7"/>
    <mergeCell ref="F7:G7"/>
    <mergeCell ref="B16:P16"/>
    <mergeCell ref="Y11:Y12"/>
    <mergeCell ref="N25:N26"/>
    <mergeCell ref="N27:N28"/>
    <mergeCell ref="A15:Y15"/>
    <mergeCell ref="R13:R14"/>
    <mergeCell ref="Y13:Y14"/>
    <mergeCell ref="O25:T26"/>
    <mergeCell ref="C17:W17"/>
  </mergeCells>
  <phoneticPr fontId="2"/>
  <pageMargins left="0" right="0" top="0.39370078740157483" bottom="0.39370078740157483" header="0.51181102362204722" footer="0.51181102362204722"/>
  <pageSetup paperSize="9" scale="92" orientation="landscape" r:id="rId1"/>
  <headerFooter alignWithMargins="0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D常勤職員割合(種別限定）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2021-03-12T12:31:11Z</dcterms:created>
  <dcterms:modified xsi:type="dcterms:W3CDTF">2021-03-25T01:19:25Z</dcterms:modified>
</cp:coreProperties>
</file>